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8460" windowHeight="6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'Sheet1'!$A$1:$N$122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<sst xmlns="http://schemas.openxmlformats.org/spreadsheetml/2006/main" count="135" uniqueCount="115">
  <si>
    <t>TOTAL</t>
  </si>
  <si>
    <t>D</t>
  </si>
  <si>
    <t>TOTAL REGISTERED VOTERS</t>
  </si>
  <si>
    <t>VOTER PRESENTAGE</t>
  </si>
  <si>
    <t>PROPOSITION 8</t>
  </si>
  <si>
    <t>PROPOSITION 9</t>
  </si>
  <si>
    <t>PROPOSITION 10</t>
  </si>
  <si>
    <t>RAILROAD COMMISSIONER</t>
  </si>
  <si>
    <t>MEMBER STATE BOARD OF EDUCATION DISTRICT 15</t>
  </si>
  <si>
    <t>PROPOSITION 1</t>
  </si>
  <si>
    <t>PROPOSITION 2</t>
  </si>
  <si>
    <t>YES</t>
  </si>
  <si>
    <t>NO</t>
  </si>
  <si>
    <t>PROPOSITION 3</t>
  </si>
  <si>
    <t>PROPOSITION 4</t>
  </si>
  <si>
    <t>PROPOSITION 5</t>
  </si>
  <si>
    <t>PROPOSITION 6</t>
  </si>
  <si>
    <t>PROPOSITION 7</t>
  </si>
  <si>
    <t>EARLY</t>
  </si>
  <si>
    <t>ABBM</t>
  </si>
  <si>
    <t>TOTAL VOTES CAST</t>
  </si>
  <si>
    <t>JODEY C ARRINGTON</t>
  </si>
  <si>
    <t>JAY JOHNSON</t>
  </si>
  <si>
    <t>DUSTIN BURROWS</t>
  </si>
  <si>
    <t>JUSTICE 11TH COURT OF APPEALS DISTRICT PLACE 3</t>
  </si>
  <si>
    <t>1A</t>
  </si>
  <si>
    <t>1B</t>
  </si>
  <si>
    <t>2A</t>
  </si>
  <si>
    <t>2B</t>
  </si>
  <si>
    <t>3A</t>
  </si>
  <si>
    <t>3B</t>
  </si>
  <si>
    <t xml:space="preserve">REPUBLICAN PARTY PRIMARY ELECTION MARCH 1, 2022      </t>
  </si>
  <si>
    <t>U.S. REPRESENTATIVE DISTRICT 19</t>
  </si>
  <si>
    <t>GOVERNOR</t>
  </si>
  <si>
    <t>GREG ABBOTT</t>
  </si>
  <si>
    <t>RICK PERRY</t>
  </si>
  <si>
    <t>KANDY KAYE HORN</t>
  </si>
  <si>
    <t>DANNY HARRISON</t>
  </si>
  <si>
    <t>CHAD PRATHER</t>
  </si>
  <si>
    <t>ALLEN B WEST</t>
  </si>
  <si>
    <t>PAUL BELEW</t>
  </si>
  <si>
    <t>DON HUFFINES</t>
  </si>
  <si>
    <t>LIEUTENANT GOVERNOR</t>
  </si>
  <si>
    <t>DAN PATRICK</t>
  </si>
  <si>
    <t xml:space="preserve">AARON SORRELLS </t>
  </si>
  <si>
    <t>ZACH VANCE</t>
  </si>
  <si>
    <t>DANIEL MILLER</t>
  </si>
  <si>
    <t>TODD M BULLIS</t>
  </si>
  <si>
    <t>TRAYCE BRADFORD</t>
  </si>
  <si>
    <t>ATTORNEY GENERAL</t>
  </si>
  <si>
    <t xml:space="preserve">KEN PAXTON </t>
  </si>
  <si>
    <t>GEORGE P BUSH</t>
  </si>
  <si>
    <t>EVA GUZMAN</t>
  </si>
  <si>
    <t>LOUIE GOHMERT</t>
  </si>
  <si>
    <t>COMPTROLLER OF PUBLIC ACCOUNTS</t>
  </si>
  <si>
    <t>GLENN HEGAR</t>
  </si>
  <si>
    <t>MARK V GOLOBY</t>
  </si>
  <si>
    <t>COMMISSIONER OF THE GENERAL LAND OFFICE</t>
  </si>
  <si>
    <t>DAWN BUCKINGHAM</t>
  </si>
  <si>
    <t>RUFUS LOPEZ</t>
  </si>
  <si>
    <t>BEN ARMENTA</t>
  </si>
  <si>
    <t>VICTOR AVILA</t>
  </si>
  <si>
    <t>TIM WESTLEY</t>
  </si>
  <si>
    <t>DON W MINTON</t>
  </si>
  <si>
    <t>JON SPIERS</t>
  </si>
  <si>
    <t>WESTON MARTINEZ</t>
  </si>
  <si>
    <t>COMMISSIONER OF AGRICULTURE</t>
  </si>
  <si>
    <t>SID MILLER</t>
  </si>
  <si>
    <t>JAMES WHITE</t>
  </si>
  <si>
    <t>CAREY A COUNSIL</t>
  </si>
  <si>
    <t>SARAH STOGNER</t>
  </si>
  <si>
    <t>WAYNE CHRISTIAN</t>
  </si>
  <si>
    <t>DAWAYNE TIPTON</t>
  </si>
  <si>
    <t xml:space="preserve">TOM SLUCUM JR </t>
  </si>
  <si>
    <t>MARVIN SARGE SUMMERS</t>
  </si>
  <si>
    <t>JUSTICE SUPREME COURT PLACE 3</t>
  </si>
  <si>
    <t>DEBRA LEHRMANN</t>
  </si>
  <si>
    <t>JUSTICE SUPREME COURT PLACE 5</t>
  </si>
  <si>
    <t>REBECA HUDDLE</t>
  </si>
  <si>
    <t>JUSTICE SUPREME COURT PLACE 9</t>
  </si>
  <si>
    <t>EVAN YOUNG</t>
  </si>
  <si>
    <t>DAVID J SCHENCK</t>
  </si>
  <si>
    <t>JUDGE COURT OF CRIMINAL APPEALS PLACE 2</t>
  </si>
  <si>
    <t>MARY LOU KEEL</t>
  </si>
  <si>
    <t>JUDGE COURT OF CRIMINAL APPEALS PLACE 5</t>
  </si>
  <si>
    <t>CLINT MORGAN</t>
  </si>
  <si>
    <t>SCOTT WALKER</t>
  </si>
  <si>
    <t>JUDGE COURT OF CRIMINAL APPEALS PLACE 6</t>
  </si>
  <si>
    <t xml:space="preserve">JESSE F MCCLURE III </t>
  </si>
  <si>
    <t>AARON KINSEY</t>
  </si>
  <si>
    <t>STATE SENATOR DISTRICT 31</t>
  </si>
  <si>
    <t>TIM REID</t>
  </si>
  <si>
    <t>KEVIN SPARKS</t>
  </si>
  <si>
    <t>STORMY BRADLEY</t>
  </si>
  <si>
    <t>JESSE QUACKENBUSH</t>
  </si>
  <si>
    <t>STATE REPRESENTATIVE DISTRICT 83</t>
  </si>
  <si>
    <t>AUSTIN JORDAN</t>
  </si>
  <si>
    <t>W STACY STROTTER</t>
  </si>
  <si>
    <t>DISTRICT JUDGE 132ND JUDICIAL DISTRICT-UNEXPIRED TERM</t>
  </si>
  <si>
    <t>DANA W COOLEY</t>
  </si>
  <si>
    <t>COUNTY JUDGE</t>
  </si>
  <si>
    <t>KEVIN WALKER</t>
  </si>
  <si>
    <t>COUNTY CLERK/DISTRICT CLERK</t>
  </si>
  <si>
    <t>JANA UNDERWOOD</t>
  </si>
  <si>
    <t>COUNTY TREASURER</t>
  </si>
  <si>
    <t>SHAWNA GASS</t>
  </si>
  <si>
    <t>JUSTICE OF THE PEACE</t>
  </si>
  <si>
    <t>JANE JONES</t>
  </si>
  <si>
    <t>COUNTY COMMISSIONER PRECINCT 2</t>
  </si>
  <si>
    <t>RANDY ADCOCK</t>
  </si>
  <si>
    <t>GERRY SMITH</t>
  </si>
  <si>
    <t>COUNTY COMMISSIONER PRECINCT 4</t>
  </si>
  <si>
    <t>GREG STANSELL</t>
  </si>
  <si>
    <t>COUNTY CHAIR</t>
  </si>
  <si>
    <t>SHIRLEY BENNETT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</si>
</sst>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double"/>
      <bottom style="thick"/>
    </border>
    <border>
      <left>
        <color indexed="63"/>
      </left>
      <right style="thin"/>
      <top style="thick"/>
      <bottom style="double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ck"/>
      <right>
        <color indexed="63"/>
      </right>
      <top style="thick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 vertical="distributed" wrapText="1"/>
    </xf>
    <xf numFmtId="0" fontId="0" fillId="0" borderId="0" xfId="0" applyAlignment="1">
      <alignment horizontal="center" vertical="distributed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14" xfId="0" applyFont="1" applyBorder="1" applyAlignment="1">
      <alignment horizontal="center" vertical="distributed" wrapText="1"/>
    </xf>
    <xf numFmtId="0" fontId="0" fillId="0" borderId="15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/>
    </xf>
    <xf numFmtId="9" fontId="0" fillId="0" borderId="0" xfId="0" applyNumberFormat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0" borderId="25" xfId="0" applyBorder="1" applyAlignment="1">
      <alignment horizontal="center" textRotation="255" wrapText="1"/>
    </xf>
    <xf numFmtId="0" fontId="8" fillId="0" borderId="26" xfId="0" applyFont="1" applyBorder="1" applyAlignment="1">
      <alignment horizontal="center" vertical="distributed" wrapText="1"/>
    </xf>
    <xf numFmtId="0" fontId="0" fillId="0" borderId="27" xfId="0" applyBorder="1" applyAlignment="1">
      <alignment horizontal="center" textRotation="255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5" borderId="25" xfId="0" applyFill="1" applyBorder="1" applyAlignment="1">
      <alignment horizontal="center" vertical="center"/>
    </xf>
    <xf numFmtId="0" fontId="0" fillId="34" borderId="27" xfId="0" applyFill="1" applyBorder="1" applyAlignment="1">
      <alignment/>
    </xf>
    <xf numFmtId="0" fontId="0" fillId="34" borderId="30" xfId="0" applyFill="1" applyBorder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distributed" wrapText="1"/>
    </xf>
    <xf numFmtId="0" fontId="6" fillId="0" borderId="32" xfId="0" applyFont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31" xfId="0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5" fillId="34" borderId="3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 wrapText="1"/>
    </xf>
    <xf numFmtId="0" fontId="9" fillId="34" borderId="35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10" fillId="0" borderId="3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3"/>
  <sheetViews>
    <sheetView tabSelected="1" zoomScalePageLayoutView="0" workbookViewId="0" topLeftCell="A1">
      <pane xSplit="2" ySplit="1" topLeftCell="C8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91" sqref="L91"/>
    </sheetView>
  </sheetViews>
  <sheetFormatPr defaultColWidth="9.140625" defaultRowHeight="12.75"/>
  <cols>
    <col min="1" max="1" width="18.00390625" style="0" customWidth="1"/>
    <col min="2" max="2" width="21.140625" style="0" customWidth="1"/>
    <col min="3" max="6" width="6.57421875" style="0" customWidth="1"/>
    <col min="7" max="10" width="6.00390625" style="0" customWidth="1"/>
    <col min="11" max="11" width="6.7109375" style="10" customWidth="1"/>
    <col min="12" max="12" width="6.28125" style="0" customWidth="1"/>
    <col min="13" max="13" width="6.8515625" style="0" customWidth="1"/>
    <col min="14" max="14" width="7.00390625" style="0" customWidth="1"/>
  </cols>
  <sheetData>
    <row r="1" spans="1:16" ht="76.5" customHeight="1" thickBot="1" thickTop="1">
      <c r="A1" s="73" t="s">
        <v>31</v>
      </c>
      <c r="B1" s="74"/>
      <c r="C1" s="11" t="s">
        <v>25</v>
      </c>
      <c r="D1" s="11" t="s">
        <v>26</v>
      </c>
      <c r="E1" s="11" t="s">
        <v>27</v>
      </c>
      <c r="F1" s="11" t="s">
        <v>28</v>
      </c>
      <c r="G1" s="11" t="s">
        <v>29</v>
      </c>
      <c r="H1" s="11" t="s">
        <v>30</v>
      </c>
      <c r="I1" s="11">
        <v>4</v>
      </c>
      <c r="J1" s="33" t="s">
        <v>0</v>
      </c>
      <c r="K1" s="54" t="s">
        <v>18</v>
      </c>
      <c r="L1" s="33" t="s">
        <v>0</v>
      </c>
      <c r="M1" s="34" t="s">
        <v>19</v>
      </c>
      <c r="N1" s="35" t="s">
        <v>0</v>
      </c>
      <c r="O1" s="1"/>
      <c r="P1" s="2"/>
    </row>
    <row r="2" spans="1:14" ht="33" customHeight="1" thickBot="1" thickTop="1">
      <c r="A2" s="18"/>
      <c r="B2" s="71" t="s">
        <v>2</v>
      </c>
      <c r="C2" s="8">
        <v>61</v>
      </c>
      <c r="D2" s="8">
        <v>62</v>
      </c>
      <c r="E2" s="8">
        <v>98</v>
      </c>
      <c r="F2" s="8">
        <v>47</v>
      </c>
      <c r="G2" s="8">
        <v>70</v>
      </c>
      <c r="H2" s="25">
        <v>43</v>
      </c>
      <c r="I2" s="25">
        <v>82</v>
      </c>
      <c r="J2" s="36">
        <f>SUM(C2:I2)</f>
        <v>463</v>
      </c>
      <c r="K2" s="36">
        <v>463</v>
      </c>
      <c r="L2" s="36">
        <f>K2</f>
        <v>463</v>
      </c>
      <c r="M2" s="36">
        <v>463</v>
      </c>
      <c r="N2" s="36">
        <f>M2</f>
        <v>463</v>
      </c>
    </row>
    <row r="3" spans="1:14" ht="35.25" customHeight="1" thickBot="1" thickTop="1">
      <c r="A3" s="17"/>
      <c r="B3" s="53" t="s">
        <v>20</v>
      </c>
      <c r="C3" s="12">
        <v>15</v>
      </c>
      <c r="D3" s="12">
        <v>18</v>
      </c>
      <c r="E3" s="12">
        <v>23</v>
      </c>
      <c r="F3" s="12">
        <v>20</v>
      </c>
      <c r="G3" s="12">
        <v>4</v>
      </c>
      <c r="H3" s="26">
        <v>17</v>
      </c>
      <c r="I3" s="26">
        <v>21</v>
      </c>
      <c r="J3" s="36">
        <f>SUM(C3:I3)</f>
        <v>118</v>
      </c>
      <c r="K3" s="36">
        <v>64</v>
      </c>
      <c r="L3" s="36">
        <f>K3+J3</f>
        <v>182</v>
      </c>
      <c r="M3" s="36">
        <v>12</v>
      </c>
      <c r="N3" s="36">
        <f>M3+L3</f>
        <v>194</v>
      </c>
    </row>
    <row r="4" spans="1:14" ht="37.5" customHeight="1" thickBot="1" thickTop="1">
      <c r="A4" s="55" t="s">
        <v>32</v>
      </c>
      <c r="B4" s="57" t="s">
        <v>21</v>
      </c>
      <c r="C4" s="3">
        <v>15</v>
      </c>
      <c r="D4" s="3">
        <v>17</v>
      </c>
      <c r="E4" s="3">
        <v>17</v>
      </c>
      <c r="F4" s="3">
        <v>17</v>
      </c>
      <c r="G4" s="3">
        <v>4</v>
      </c>
      <c r="H4" s="27">
        <v>15</v>
      </c>
      <c r="I4" s="27">
        <v>20</v>
      </c>
      <c r="J4" s="36">
        <f>SUM(C4:I4)</f>
        <v>105</v>
      </c>
      <c r="K4" s="37">
        <v>57</v>
      </c>
      <c r="L4" s="36">
        <f aca="true" t="shared" si="0" ref="L4:L13">K4+J4</f>
        <v>162</v>
      </c>
      <c r="M4" s="37">
        <v>11</v>
      </c>
      <c r="N4" s="36">
        <f>M4+L4</f>
        <v>173</v>
      </c>
    </row>
    <row r="5" spans="1:14" ht="13.5" customHeight="1" thickBot="1" thickTop="1">
      <c r="A5" s="16"/>
      <c r="B5" s="58"/>
      <c r="C5" s="13"/>
      <c r="D5" s="13"/>
      <c r="E5" s="13"/>
      <c r="F5" s="13"/>
      <c r="G5" s="13"/>
      <c r="H5" s="28"/>
      <c r="I5" s="28"/>
      <c r="J5" s="39"/>
      <c r="K5" s="40"/>
      <c r="L5" s="39"/>
      <c r="M5" s="40"/>
      <c r="N5" s="39"/>
    </row>
    <row r="6" spans="1:14" ht="21" customHeight="1" thickBot="1" thickTop="1">
      <c r="A6" s="75" t="s">
        <v>33</v>
      </c>
      <c r="B6" s="57" t="s">
        <v>34</v>
      </c>
      <c r="C6" s="4">
        <v>12</v>
      </c>
      <c r="D6" s="4">
        <v>13</v>
      </c>
      <c r="E6" s="4">
        <v>14</v>
      </c>
      <c r="F6" s="4">
        <v>17</v>
      </c>
      <c r="G6" s="4">
        <v>2</v>
      </c>
      <c r="H6" s="29">
        <v>10</v>
      </c>
      <c r="I6" s="29">
        <v>14</v>
      </c>
      <c r="J6" s="36">
        <f aca="true" t="shared" si="1" ref="J6:J13">SUM(C6:I6)</f>
        <v>82</v>
      </c>
      <c r="K6" s="42">
        <v>48</v>
      </c>
      <c r="L6" s="41">
        <f t="shared" si="0"/>
        <v>130</v>
      </c>
      <c r="M6" s="42">
        <v>12</v>
      </c>
      <c r="N6" s="41">
        <f aca="true" t="shared" si="2" ref="N6:N13">M6+L6</f>
        <v>142</v>
      </c>
    </row>
    <row r="7" spans="1:14" ht="21" customHeight="1" thickBot="1" thickTop="1">
      <c r="A7" s="76"/>
      <c r="B7" s="57" t="s">
        <v>35</v>
      </c>
      <c r="C7" s="4">
        <v>0</v>
      </c>
      <c r="D7" s="4">
        <v>0</v>
      </c>
      <c r="E7" s="4">
        <v>1</v>
      </c>
      <c r="F7" s="4">
        <v>0</v>
      </c>
      <c r="G7" s="4">
        <v>0</v>
      </c>
      <c r="H7" s="29">
        <v>0</v>
      </c>
      <c r="I7" s="29">
        <v>0</v>
      </c>
      <c r="J7" s="36">
        <f t="shared" si="1"/>
        <v>1</v>
      </c>
      <c r="K7" s="38">
        <v>1</v>
      </c>
      <c r="L7" s="36">
        <f t="shared" si="0"/>
        <v>2</v>
      </c>
      <c r="M7" s="38">
        <v>0</v>
      </c>
      <c r="N7" s="36">
        <f t="shared" si="2"/>
        <v>2</v>
      </c>
    </row>
    <row r="8" spans="1:14" ht="21" customHeight="1" thickBot="1" thickTop="1">
      <c r="A8" s="76"/>
      <c r="B8" s="57" t="s">
        <v>36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29">
        <v>0</v>
      </c>
      <c r="I8" s="29">
        <v>0</v>
      </c>
      <c r="J8" s="36">
        <f t="shared" si="1"/>
        <v>0</v>
      </c>
      <c r="K8" s="38">
        <v>1</v>
      </c>
      <c r="L8" s="36">
        <f t="shared" si="0"/>
        <v>1</v>
      </c>
      <c r="M8" s="38">
        <v>0</v>
      </c>
      <c r="N8" s="36">
        <f t="shared" si="2"/>
        <v>1</v>
      </c>
    </row>
    <row r="9" spans="1:14" ht="24" customHeight="1" thickBot="1" thickTop="1">
      <c r="A9" s="76"/>
      <c r="B9" s="57" t="s">
        <v>37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29">
        <v>0</v>
      </c>
      <c r="I9" s="29">
        <v>0</v>
      </c>
      <c r="J9" s="36">
        <f t="shared" si="1"/>
        <v>0</v>
      </c>
      <c r="K9" s="42">
        <v>0</v>
      </c>
      <c r="L9" s="41">
        <f t="shared" si="0"/>
        <v>0</v>
      </c>
      <c r="M9" s="42">
        <v>0</v>
      </c>
      <c r="N9" s="41">
        <f t="shared" si="2"/>
        <v>0</v>
      </c>
    </row>
    <row r="10" spans="1:14" ht="21" customHeight="1" thickBot="1" thickTop="1">
      <c r="A10" s="76"/>
      <c r="B10" s="57" t="s">
        <v>38</v>
      </c>
      <c r="C10" s="4">
        <v>0</v>
      </c>
      <c r="D10" s="4">
        <v>2</v>
      </c>
      <c r="E10" s="4">
        <v>4</v>
      </c>
      <c r="F10" s="4">
        <v>2</v>
      </c>
      <c r="G10" s="4">
        <v>0</v>
      </c>
      <c r="H10" s="29">
        <v>0</v>
      </c>
      <c r="I10" s="29">
        <v>0</v>
      </c>
      <c r="J10" s="36">
        <f t="shared" si="1"/>
        <v>8</v>
      </c>
      <c r="K10" s="38">
        <v>5</v>
      </c>
      <c r="L10" s="36">
        <f t="shared" si="0"/>
        <v>13</v>
      </c>
      <c r="M10" s="38">
        <v>0</v>
      </c>
      <c r="N10" s="36">
        <f t="shared" si="2"/>
        <v>13</v>
      </c>
    </row>
    <row r="11" spans="1:14" ht="21" customHeight="1" thickBot="1" thickTop="1">
      <c r="A11" s="76"/>
      <c r="B11" s="57" t="s">
        <v>39</v>
      </c>
      <c r="C11" s="4">
        <v>1</v>
      </c>
      <c r="D11" s="4">
        <v>1</v>
      </c>
      <c r="E11" s="4">
        <v>3</v>
      </c>
      <c r="F11" s="4">
        <v>1</v>
      </c>
      <c r="G11" s="4">
        <v>2</v>
      </c>
      <c r="H11" s="29">
        <v>0</v>
      </c>
      <c r="I11" s="29">
        <v>6</v>
      </c>
      <c r="J11" s="36">
        <f t="shared" si="1"/>
        <v>14</v>
      </c>
      <c r="K11" s="38">
        <v>2</v>
      </c>
      <c r="L11" s="36">
        <f t="shared" si="0"/>
        <v>16</v>
      </c>
      <c r="M11" s="38">
        <v>0</v>
      </c>
      <c r="N11" s="36">
        <f t="shared" si="2"/>
        <v>16</v>
      </c>
    </row>
    <row r="12" spans="1:14" ht="21" customHeight="1" thickBot="1" thickTop="1">
      <c r="A12" s="76"/>
      <c r="B12" s="57" t="s">
        <v>40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29">
        <v>0</v>
      </c>
      <c r="I12" s="29">
        <v>0</v>
      </c>
      <c r="J12" s="36">
        <f t="shared" si="1"/>
        <v>0</v>
      </c>
      <c r="K12" s="42">
        <v>0</v>
      </c>
      <c r="L12" s="41">
        <f t="shared" si="0"/>
        <v>0</v>
      </c>
      <c r="M12" s="42">
        <v>0</v>
      </c>
      <c r="N12" s="41">
        <f t="shared" si="2"/>
        <v>0</v>
      </c>
    </row>
    <row r="13" spans="1:14" ht="21" customHeight="1" thickBot="1" thickTop="1">
      <c r="A13" s="77"/>
      <c r="B13" s="57" t="s">
        <v>41</v>
      </c>
      <c r="C13" s="4">
        <v>2</v>
      </c>
      <c r="D13" s="4">
        <v>2</v>
      </c>
      <c r="E13" s="4">
        <v>0</v>
      </c>
      <c r="F13" s="4">
        <v>0</v>
      </c>
      <c r="G13" s="4">
        <v>0</v>
      </c>
      <c r="H13" s="29">
        <v>7</v>
      </c>
      <c r="I13" s="29">
        <v>1</v>
      </c>
      <c r="J13" s="36">
        <f t="shared" si="1"/>
        <v>12</v>
      </c>
      <c r="K13" s="38">
        <v>7</v>
      </c>
      <c r="L13" s="36">
        <f t="shared" si="0"/>
        <v>19</v>
      </c>
      <c r="M13" s="38">
        <v>0</v>
      </c>
      <c r="N13" s="36">
        <f t="shared" si="2"/>
        <v>19</v>
      </c>
    </row>
    <row r="14" spans="1:14" ht="11.25" customHeight="1" thickBot="1" thickTop="1">
      <c r="A14" s="14"/>
      <c r="B14" s="59"/>
      <c r="C14" s="5"/>
      <c r="D14" s="5"/>
      <c r="E14" s="5"/>
      <c r="F14" s="5"/>
      <c r="G14" s="5"/>
      <c r="H14" s="5"/>
      <c r="I14" s="5"/>
      <c r="J14" s="39"/>
      <c r="K14" s="40"/>
      <c r="L14" s="39"/>
      <c r="M14" s="40"/>
      <c r="N14" s="39"/>
    </row>
    <row r="15" spans="1:14" ht="18.75" customHeight="1" thickBot="1" thickTop="1">
      <c r="A15" s="78" t="s">
        <v>42</v>
      </c>
      <c r="B15" s="57" t="s">
        <v>43</v>
      </c>
      <c r="C15" s="3">
        <v>8</v>
      </c>
      <c r="D15" s="3">
        <v>16</v>
      </c>
      <c r="E15" s="3">
        <v>15</v>
      </c>
      <c r="F15" s="3">
        <v>17</v>
      </c>
      <c r="G15" s="3">
        <v>3</v>
      </c>
      <c r="H15" s="27">
        <v>15</v>
      </c>
      <c r="I15" s="27">
        <v>18</v>
      </c>
      <c r="J15" s="36">
        <f aca="true" t="shared" si="3" ref="J15:J20">SUM(C15:I15)</f>
        <v>92</v>
      </c>
      <c r="K15" s="42">
        <v>48</v>
      </c>
      <c r="L15" s="41">
        <f aca="true" t="shared" si="4" ref="L15:L20">K15+J15</f>
        <v>140</v>
      </c>
      <c r="M15" s="42">
        <v>12</v>
      </c>
      <c r="N15" s="41">
        <f aca="true" t="shared" si="5" ref="N15:N20">M15+L15</f>
        <v>152</v>
      </c>
    </row>
    <row r="16" spans="1:14" ht="18" customHeight="1" thickBot="1" thickTop="1">
      <c r="A16" s="79"/>
      <c r="B16" s="57" t="s">
        <v>44</v>
      </c>
      <c r="C16" s="3">
        <v>4</v>
      </c>
      <c r="D16" s="3">
        <v>0</v>
      </c>
      <c r="E16" s="3">
        <v>2</v>
      </c>
      <c r="F16" s="3">
        <v>1</v>
      </c>
      <c r="G16" s="3">
        <v>0</v>
      </c>
      <c r="H16" s="27">
        <v>0</v>
      </c>
      <c r="I16" s="27">
        <v>0</v>
      </c>
      <c r="J16" s="36">
        <f t="shared" si="3"/>
        <v>7</v>
      </c>
      <c r="K16" s="38">
        <v>1</v>
      </c>
      <c r="L16" s="36">
        <f t="shared" si="4"/>
        <v>8</v>
      </c>
      <c r="M16" s="38">
        <v>0</v>
      </c>
      <c r="N16" s="36">
        <f t="shared" si="5"/>
        <v>8</v>
      </c>
    </row>
    <row r="17" spans="1:14" ht="16.5" customHeight="1" thickBot="1" thickTop="1">
      <c r="A17" s="79"/>
      <c r="B17" s="57" t="s">
        <v>45</v>
      </c>
      <c r="C17" s="3">
        <v>1</v>
      </c>
      <c r="D17" s="3">
        <v>0</v>
      </c>
      <c r="E17" s="3">
        <v>3</v>
      </c>
      <c r="F17" s="3">
        <v>0</v>
      </c>
      <c r="G17" s="3">
        <v>0</v>
      </c>
      <c r="H17" s="27">
        <v>0</v>
      </c>
      <c r="I17" s="27">
        <v>0</v>
      </c>
      <c r="J17" s="36">
        <f t="shared" si="3"/>
        <v>4</v>
      </c>
      <c r="K17" s="38">
        <v>2</v>
      </c>
      <c r="L17" s="36">
        <f t="shared" si="4"/>
        <v>6</v>
      </c>
      <c r="M17" s="38">
        <v>0</v>
      </c>
      <c r="N17" s="36">
        <f t="shared" si="5"/>
        <v>6</v>
      </c>
    </row>
    <row r="18" spans="1:14" ht="15" customHeight="1" thickBot="1" thickTop="1">
      <c r="A18" s="79"/>
      <c r="B18" s="57" t="s">
        <v>46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27">
        <v>0</v>
      </c>
      <c r="I18" s="27">
        <v>2</v>
      </c>
      <c r="J18" s="36">
        <f t="shared" si="3"/>
        <v>7</v>
      </c>
      <c r="K18" s="38">
        <v>2</v>
      </c>
      <c r="L18" s="36">
        <f t="shared" si="4"/>
        <v>9</v>
      </c>
      <c r="M18" s="38">
        <v>0</v>
      </c>
      <c r="N18" s="36">
        <f t="shared" si="5"/>
        <v>9</v>
      </c>
    </row>
    <row r="19" spans="1:14" ht="15" customHeight="1" thickBot="1" thickTop="1">
      <c r="A19" s="79"/>
      <c r="B19" s="57" t="s">
        <v>47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27">
        <v>0</v>
      </c>
      <c r="I19" s="27">
        <v>0</v>
      </c>
      <c r="J19" s="36">
        <f t="shared" si="3"/>
        <v>1</v>
      </c>
      <c r="K19" s="38">
        <v>2</v>
      </c>
      <c r="L19" s="36">
        <f t="shared" si="4"/>
        <v>3</v>
      </c>
      <c r="M19" s="38">
        <v>0</v>
      </c>
      <c r="N19" s="36">
        <f t="shared" si="5"/>
        <v>3</v>
      </c>
    </row>
    <row r="20" spans="1:14" ht="15.75" customHeight="1" thickBot="1" thickTop="1">
      <c r="A20" s="77"/>
      <c r="B20" s="57" t="s">
        <v>48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27">
        <v>0</v>
      </c>
      <c r="I20" s="48">
        <v>0</v>
      </c>
      <c r="J20" s="36">
        <f t="shared" si="3"/>
        <v>0</v>
      </c>
      <c r="K20" s="38">
        <v>4</v>
      </c>
      <c r="L20" s="36">
        <f t="shared" si="4"/>
        <v>4</v>
      </c>
      <c r="M20" s="38">
        <v>0</v>
      </c>
      <c r="N20" s="36">
        <f t="shared" si="5"/>
        <v>4</v>
      </c>
    </row>
    <row r="21" spans="1:14" ht="12" customHeight="1" thickBot="1" thickTop="1">
      <c r="A21" s="14" t="s">
        <v>1</v>
      </c>
      <c r="B21" s="59"/>
      <c r="C21" s="5"/>
      <c r="D21" s="5"/>
      <c r="E21" s="5"/>
      <c r="F21" s="5"/>
      <c r="G21" s="5"/>
      <c r="H21" s="5"/>
      <c r="I21" s="5"/>
      <c r="J21" s="39"/>
      <c r="K21" s="40"/>
      <c r="L21" s="39"/>
      <c r="M21" s="40"/>
      <c r="N21" s="39"/>
    </row>
    <row r="22" spans="1:14" ht="16.5" customHeight="1" thickBot="1" thickTop="1">
      <c r="A22" s="78" t="s">
        <v>49</v>
      </c>
      <c r="B22" s="57" t="s">
        <v>50</v>
      </c>
      <c r="C22" s="3">
        <v>3</v>
      </c>
      <c r="D22" s="3">
        <v>9</v>
      </c>
      <c r="E22" s="3">
        <v>12</v>
      </c>
      <c r="F22" s="3">
        <v>13</v>
      </c>
      <c r="G22" s="3">
        <v>3</v>
      </c>
      <c r="H22" s="27">
        <v>12</v>
      </c>
      <c r="I22" s="27">
        <v>11</v>
      </c>
      <c r="J22" s="36">
        <f>SUM(C22:I22)</f>
        <v>63</v>
      </c>
      <c r="K22" s="38">
        <v>39</v>
      </c>
      <c r="L22" s="36">
        <f>K22+J22</f>
        <v>102</v>
      </c>
      <c r="M22" s="38">
        <v>10</v>
      </c>
      <c r="N22" s="36">
        <f>M22+L22</f>
        <v>112</v>
      </c>
    </row>
    <row r="23" spans="1:14" ht="18" customHeight="1" thickBot="1" thickTop="1">
      <c r="A23" s="79"/>
      <c r="B23" s="57" t="s">
        <v>51</v>
      </c>
      <c r="C23" s="3">
        <v>4</v>
      </c>
      <c r="D23" s="3">
        <v>6</v>
      </c>
      <c r="E23" s="3">
        <v>4</v>
      </c>
      <c r="F23" s="3">
        <v>1</v>
      </c>
      <c r="G23" s="3">
        <v>0</v>
      </c>
      <c r="H23" s="27">
        <v>1</v>
      </c>
      <c r="I23" s="27">
        <v>6</v>
      </c>
      <c r="J23" s="36">
        <f>SUM(C23:I23)</f>
        <v>22</v>
      </c>
      <c r="K23" s="38">
        <v>11</v>
      </c>
      <c r="L23" s="36">
        <f>K23+J23</f>
        <v>33</v>
      </c>
      <c r="M23" s="38">
        <v>0</v>
      </c>
      <c r="N23" s="36">
        <f>M23+L23</f>
        <v>33</v>
      </c>
    </row>
    <row r="24" spans="1:14" ht="16.5" customHeight="1" thickBot="1" thickTop="1">
      <c r="A24" s="79"/>
      <c r="B24" s="57" t="s">
        <v>52</v>
      </c>
      <c r="C24" s="3">
        <v>4</v>
      </c>
      <c r="D24" s="3">
        <v>0</v>
      </c>
      <c r="E24" s="3">
        <v>0</v>
      </c>
      <c r="F24" s="3">
        <v>4</v>
      </c>
      <c r="G24" s="3">
        <v>1</v>
      </c>
      <c r="H24" s="27">
        <v>1</v>
      </c>
      <c r="I24" s="27">
        <v>3</v>
      </c>
      <c r="J24" s="36">
        <f>SUM(C24:I24)</f>
        <v>13</v>
      </c>
      <c r="K24" s="38">
        <v>7</v>
      </c>
      <c r="L24" s="36">
        <f>K24+J24</f>
        <v>20</v>
      </c>
      <c r="M24" s="38">
        <v>0</v>
      </c>
      <c r="N24" s="36">
        <f>M24+L24</f>
        <v>20</v>
      </c>
    </row>
    <row r="25" spans="1:14" ht="16.5" customHeight="1" thickBot="1" thickTop="1">
      <c r="A25" s="77"/>
      <c r="B25" s="57" t="s">
        <v>53</v>
      </c>
      <c r="C25" s="3">
        <v>3</v>
      </c>
      <c r="D25" s="3">
        <v>2</v>
      </c>
      <c r="E25" s="3">
        <v>5</v>
      </c>
      <c r="F25" s="3">
        <v>1</v>
      </c>
      <c r="G25" s="3">
        <v>0</v>
      </c>
      <c r="H25" s="27">
        <v>3</v>
      </c>
      <c r="I25" s="27">
        <v>1</v>
      </c>
      <c r="J25" s="36">
        <f>SUM(C25:I25)</f>
        <v>15</v>
      </c>
      <c r="K25" s="42">
        <v>5</v>
      </c>
      <c r="L25" s="41">
        <f>K25+J25</f>
        <v>20</v>
      </c>
      <c r="M25" s="42">
        <v>2</v>
      </c>
      <c r="N25" s="41">
        <f>M25+L25</f>
        <v>22</v>
      </c>
    </row>
    <row r="26" spans="1:26" ht="12.75" customHeight="1" thickBot="1" thickTop="1">
      <c r="A26" s="15"/>
      <c r="B26" s="59"/>
      <c r="C26" s="5"/>
      <c r="D26" s="5"/>
      <c r="E26" s="5"/>
      <c r="F26" s="5"/>
      <c r="G26" s="5"/>
      <c r="H26" s="5"/>
      <c r="I26" s="5"/>
      <c r="J26" s="39"/>
      <c r="K26" s="40"/>
      <c r="L26" s="39"/>
      <c r="M26" s="40"/>
      <c r="N26" s="39"/>
      <c r="Y26" s="7"/>
      <c r="Z26" s="7"/>
    </row>
    <row r="27" spans="1:14" s="7" customFormat="1" ht="21" customHeight="1" thickBot="1" thickTop="1">
      <c r="A27" s="78" t="s">
        <v>54</v>
      </c>
      <c r="B27" s="57" t="s">
        <v>55</v>
      </c>
      <c r="C27" s="3">
        <v>13</v>
      </c>
      <c r="D27" s="3">
        <v>14</v>
      </c>
      <c r="E27" s="3">
        <v>17</v>
      </c>
      <c r="F27" s="3">
        <v>19</v>
      </c>
      <c r="G27" s="3">
        <v>3</v>
      </c>
      <c r="H27" s="27">
        <v>12</v>
      </c>
      <c r="I27" s="27">
        <v>16</v>
      </c>
      <c r="J27" s="36">
        <f>SUM(C27:I27)</f>
        <v>94</v>
      </c>
      <c r="K27" s="42">
        <v>53</v>
      </c>
      <c r="L27" s="41">
        <f>K27+J27</f>
        <v>147</v>
      </c>
      <c r="M27" s="42">
        <v>10</v>
      </c>
      <c r="N27" s="41">
        <f>M27+L27</f>
        <v>157</v>
      </c>
    </row>
    <row r="28" spans="1:14" ht="21" customHeight="1" thickBot="1" thickTop="1">
      <c r="A28" s="77"/>
      <c r="B28" s="57" t="s">
        <v>56</v>
      </c>
      <c r="C28" s="3">
        <v>1</v>
      </c>
      <c r="D28" s="3">
        <v>1</v>
      </c>
      <c r="E28" s="3">
        <v>1</v>
      </c>
      <c r="F28" s="3">
        <v>1</v>
      </c>
      <c r="G28" s="3">
        <v>1</v>
      </c>
      <c r="H28" s="27">
        <v>1</v>
      </c>
      <c r="I28" s="27">
        <v>0</v>
      </c>
      <c r="J28" s="36">
        <f>SUM(C28:I28)</f>
        <v>6</v>
      </c>
      <c r="K28" s="42">
        <v>6</v>
      </c>
      <c r="L28" s="41">
        <f>K28+J28</f>
        <v>12</v>
      </c>
      <c r="M28" s="42">
        <v>0</v>
      </c>
      <c r="N28" s="41">
        <f>M28+L28</f>
        <v>12</v>
      </c>
    </row>
    <row r="29" spans="1:14" ht="12.75" customHeight="1" thickBot="1" thickTop="1">
      <c r="A29" s="6"/>
      <c r="B29" s="60"/>
      <c r="C29" s="9"/>
      <c r="D29" s="9"/>
      <c r="E29" s="9"/>
      <c r="F29" s="9"/>
      <c r="G29" s="9"/>
      <c r="H29" s="30"/>
      <c r="I29" s="30"/>
      <c r="J29" s="39"/>
      <c r="K29" s="40"/>
      <c r="L29" s="39"/>
      <c r="M29" s="40"/>
      <c r="N29" s="39"/>
    </row>
    <row r="30" spans="1:14" s="7" customFormat="1" ht="18" customHeight="1" thickBot="1" thickTop="1">
      <c r="A30" s="78" t="s">
        <v>57</v>
      </c>
      <c r="B30" s="57" t="s">
        <v>58</v>
      </c>
      <c r="C30" s="4">
        <v>8</v>
      </c>
      <c r="D30" s="4">
        <v>7</v>
      </c>
      <c r="E30" s="4">
        <v>3</v>
      </c>
      <c r="F30" s="4">
        <v>13</v>
      </c>
      <c r="G30" s="4">
        <v>1</v>
      </c>
      <c r="H30" s="29">
        <v>9</v>
      </c>
      <c r="I30" s="29">
        <v>6</v>
      </c>
      <c r="J30" s="36">
        <f>SUM(C30:I30)</f>
        <v>47</v>
      </c>
      <c r="K30" s="42">
        <v>35</v>
      </c>
      <c r="L30" s="41">
        <f aca="true" t="shared" si="6" ref="L30:L37">K30+J30</f>
        <v>82</v>
      </c>
      <c r="M30" s="42">
        <v>7</v>
      </c>
      <c r="N30" s="41">
        <f aca="true" t="shared" si="7" ref="N30:N37">M30+L30</f>
        <v>89</v>
      </c>
    </row>
    <row r="31" spans="1:14" ht="17.25" customHeight="1" thickBot="1" thickTop="1">
      <c r="A31" s="76"/>
      <c r="B31" s="57" t="s">
        <v>59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29">
        <v>0</v>
      </c>
      <c r="I31" s="29">
        <v>0</v>
      </c>
      <c r="J31" s="36">
        <f aca="true" t="shared" si="8" ref="J31:J37">SUM(C31:I31)</f>
        <v>0</v>
      </c>
      <c r="K31" s="42">
        <v>0</v>
      </c>
      <c r="L31" s="41">
        <f t="shared" si="6"/>
        <v>0</v>
      </c>
      <c r="M31" s="42">
        <v>0</v>
      </c>
      <c r="N31" s="41">
        <f t="shared" si="7"/>
        <v>0</v>
      </c>
    </row>
    <row r="32" spans="1:14" ht="17.25" customHeight="1" thickBot="1" thickTop="1">
      <c r="A32" s="76"/>
      <c r="B32" s="57" t="s">
        <v>60</v>
      </c>
      <c r="C32" s="4">
        <v>0</v>
      </c>
      <c r="D32" s="4">
        <v>1</v>
      </c>
      <c r="E32" s="4">
        <v>1</v>
      </c>
      <c r="F32" s="4">
        <v>0</v>
      </c>
      <c r="G32" s="4">
        <v>0</v>
      </c>
      <c r="H32" s="29">
        <v>0</v>
      </c>
      <c r="I32" s="29">
        <v>0</v>
      </c>
      <c r="J32" s="36">
        <f t="shared" si="8"/>
        <v>2</v>
      </c>
      <c r="K32" s="42">
        <v>2</v>
      </c>
      <c r="L32" s="41">
        <f t="shared" si="6"/>
        <v>4</v>
      </c>
      <c r="M32" s="42">
        <v>0</v>
      </c>
      <c r="N32" s="41">
        <f t="shared" si="7"/>
        <v>4</v>
      </c>
    </row>
    <row r="33" spans="1:14" ht="17.25" customHeight="1" thickBot="1" thickTop="1">
      <c r="A33" s="76"/>
      <c r="B33" s="57" t="s">
        <v>61</v>
      </c>
      <c r="C33" s="4">
        <v>0</v>
      </c>
      <c r="D33" s="4">
        <v>0</v>
      </c>
      <c r="E33" s="4">
        <v>1</v>
      </c>
      <c r="F33" s="4">
        <v>0</v>
      </c>
      <c r="G33" s="4">
        <v>0</v>
      </c>
      <c r="H33" s="29">
        <v>0</v>
      </c>
      <c r="I33" s="29">
        <v>0</v>
      </c>
      <c r="J33" s="36">
        <f t="shared" si="8"/>
        <v>1</v>
      </c>
      <c r="K33" s="42">
        <v>2</v>
      </c>
      <c r="L33" s="41">
        <f t="shared" si="6"/>
        <v>3</v>
      </c>
      <c r="M33" s="42">
        <v>0</v>
      </c>
      <c r="N33" s="41">
        <f t="shared" si="7"/>
        <v>3</v>
      </c>
    </row>
    <row r="34" spans="1:14" ht="18.75" customHeight="1" thickBot="1" thickTop="1">
      <c r="A34" s="76"/>
      <c r="B34" s="57" t="s">
        <v>62</v>
      </c>
      <c r="C34" s="4">
        <v>3</v>
      </c>
      <c r="D34" s="4">
        <v>3</v>
      </c>
      <c r="E34" s="4">
        <v>3</v>
      </c>
      <c r="F34" s="4">
        <v>4</v>
      </c>
      <c r="G34" s="4">
        <v>1</v>
      </c>
      <c r="H34" s="29">
        <v>0</v>
      </c>
      <c r="I34" s="29">
        <v>0</v>
      </c>
      <c r="J34" s="36">
        <f t="shared" si="8"/>
        <v>14</v>
      </c>
      <c r="K34" s="42">
        <v>11</v>
      </c>
      <c r="L34" s="41">
        <f t="shared" si="6"/>
        <v>25</v>
      </c>
      <c r="M34" s="42">
        <v>0</v>
      </c>
      <c r="N34" s="41">
        <f t="shared" si="7"/>
        <v>25</v>
      </c>
    </row>
    <row r="35" spans="1:14" ht="18.75" customHeight="1" thickBot="1" thickTop="1">
      <c r="A35" s="76"/>
      <c r="B35" s="57" t="s">
        <v>63</v>
      </c>
      <c r="C35" s="4">
        <v>0</v>
      </c>
      <c r="D35" s="4">
        <v>1</v>
      </c>
      <c r="E35" s="4">
        <v>1</v>
      </c>
      <c r="F35" s="4">
        <v>0</v>
      </c>
      <c r="G35" s="4">
        <v>2</v>
      </c>
      <c r="H35" s="29">
        <v>0</v>
      </c>
      <c r="I35" s="29">
        <v>2</v>
      </c>
      <c r="J35" s="36">
        <f t="shared" si="8"/>
        <v>6</v>
      </c>
      <c r="K35" s="42">
        <v>1</v>
      </c>
      <c r="L35" s="41">
        <f t="shared" si="6"/>
        <v>7</v>
      </c>
      <c r="M35" s="42">
        <v>0</v>
      </c>
      <c r="N35" s="41">
        <f t="shared" si="7"/>
        <v>7</v>
      </c>
    </row>
    <row r="36" spans="1:14" ht="18.75" customHeight="1" thickBot="1" thickTop="1">
      <c r="A36" s="76"/>
      <c r="B36" s="57" t="s">
        <v>64</v>
      </c>
      <c r="C36" s="4">
        <v>1</v>
      </c>
      <c r="D36" s="4">
        <v>1</v>
      </c>
      <c r="E36" s="4">
        <v>5</v>
      </c>
      <c r="F36" s="4">
        <v>0</v>
      </c>
      <c r="G36" s="4">
        <v>0</v>
      </c>
      <c r="H36" s="29">
        <v>6</v>
      </c>
      <c r="I36" s="29">
        <v>2</v>
      </c>
      <c r="J36" s="36">
        <f t="shared" si="8"/>
        <v>15</v>
      </c>
      <c r="K36" s="42">
        <v>3</v>
      </c>
      <c r="L36" s="41">
        <f t="shared" si="6"/>
        <v>18</v>
      </c>
      <c r="M36" s="42">
        <v>0</v>
      </c>
      <c r="N36" s="41">
        <f t="shared" si="7"/>
        <v>18</v>
      </c>
    </row>
    <row r="37" spans="1:14" s="7" customFormat="1" ht="21" customHeight="1" thickBot="1" thickTop="1">
      <c r="A37" s="77"/>
      <c r="B37" s="57" t="s">
        <v>65</v>
      </c>
      <c r="C37" s="4">
        <v>0</v>
      </c>
      <c r="D37" s="4">
        <v>1</v>
      </c>
      <c r="E37" s="4">
        <v>0</v>
      </c>
      <c r="F37" s="4">
        <v>0</v>
      </c>
      <c r="G37" s="4">
        <v>0</v>
      </c>
      <c r="H37" s="29">
        <v>0</v>
      </c>
      <c r="I37" s="29">
        <v>0</v>
      </c>
      <c r="J37" s="36">
        <f t="shared" si="8"/>
        <v>1</v>
      </c>
      <c r="K37" s="42">
        <v>0</v>
      </c>
      <c r="L37" s="41">
        <f t="shared" si="6"/>
        <v>1</v>
      </c>
      <c r="M37" s="42">
        <v>3</v>
      </c>
      <c r="N37" s="41">
        <f t="shared" si="7"/>
        <v>4</v>
      </c>
    </row>
    <row r="38" spans="1:14" s="7" customFormat="1" ht="18.75" customHeight="1" thickBot="1" thickTop="1">
      <c r="A38" s="6"/>
      <c r="B38" s="60"/>
      <c r="C38" s="9"/>
      <c r="D38" s="9"/>
      <c r="E38" s="9"/>
      <c r="F38" s="9"/>
      <c r="G38" s="9"/>
      <c r="H38" s="30"/>
      <c r="I38" s="30"/>
      <c r="J38" s="39"/>
      <c r="K38" s="40"/>
      <c r="L38" s="39"/>
      <c r="M38" s="40"/>
      <c r="N38" s="39"/>
    </row>
    <row r="39" spans="1:14" s="7" customFormat="1" ht="21" customHeight="1" thickBot="1" thickTop="1">
      <c r="A39" s="78" t="s">
        <v>66</v>
      </c>
      <c r="B39" s="57" t="s">
        <v>67</v>
      </c>
      <c r="C39" s="3">
        <v>11</v>
      </c>
      <c r="D39" s="3">
        <v>15</v>
      </c>
      <c r="E39" s="3">
        <v>16</v>
      </c>
      <c r="F39" s="3">
        <v>20</v>
      </c>
      <c r="G39" s="3">
        <v>4</v>
      </c>
      <c r="H39" s="27">
        <v>11</v>
      </c>
      <c r="I39" s="27">
        <v>16</v>
      </c>
      <c r="J39" s="36">
        <f>SUM(C39:I39)</f>
        <v>93</v>
      </c>
      <c r="K39" s="42">
        <v>52</v>
      </c>
      <c r="L39" s="41">
        <f>K39+J39</f>
        <v>145</v>
      </c>
      <c r="M39" s="42">
        <v>12</v>
      </c>
      <c r="N39" s="41">
        <f>M39+L39</f>
        <v>157</v>
      </c>
    </row>
    <row r="40" spans="1:14" s="7" customFormat="1" ht="21" customHeight="1" thickBot="1" thickTop="1">
      <c r="A40" s="76"/>
      <c r="B40" s="57" t="s">
        <v>68</v>
      </c>
      <c r="C40" s="3">
        <v>3</v>
      </c>
      <c r="D40" s="3">
        <v>1</v>
      </c>
      <c r="E40" s="3">
        <v>3</v>
      </c>
      <c r="F40" s="3">
        <v>0</v>
      </c>
      <c r="G40" s="3">
        <v>0</v>
      </c>
      <c r="H40" s="3">
        <v>4</v>
      </c>
      <c r="I40" s="48">
        <v>1</v>
      </c>
      <c r="J40" s="36">
        <f>SUM(C40:I40)</f>
        <v>12</v>
      </c>
      <c r="K40" s="42">
        <v>5</v>
      </c>
      <c r="L40" s="41">
        <f>K40+J40</f>
        <v>17</v>
      </c>
      <c r="M40" s="42">
        <v>0</v>
      </c>
      <c r="N40" s="41">
        <f>M40+L40</f>
        <v>17</v>
      </c>
    </row>
    <row r="41" spans="1:14" s="7" customFormat="1" ht="21" customHeight="1" thickBot="1" thickTop="1">
      <c r="A41" s="77"/>
      <c r="B41" s="57" t="s">
        <v>69</v>
      </c>
      <c r="C41" s="3">
        <v>0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48">
        <v>0</v>
      </c>
      <c r="J41" s="36">
        <f>SUM(C41:I41)</f>
        <v>1</v>
      </c>
      <c r="K41" s="42">
        <v>4</v>
      </c>
      <c r="L41" s="41">
        <f>K41+J41</f>
        <v>5</v>
      </c>
      <c r="M41" s="42">
        <v>0</v>
      </c>
      <c r="N41" s="41">
        <f>M41+L41</f>
        <v>5</v>
      </c>
    </row>
    <row r="42" spans="1:14" s="7" customFormat="1" ht="14.25" customHeight="1" thickBot="1" thickTop="1">
      <c r="A42" s="6"/>
      <c r="B42" s="60"/>
      <c r="C42" s="9"/>
      <c r="D42" s="9"/>
      <c r="E42" s="9"/>
      <c r="F42" s="9"/>
      <c r="G42" s="9"/>
      <c r="H42" s="9"/>
      <c r="I42" s="61"/>
      <c r="J42" s="39"/>
      <c r="K42" s="40"/>
      <c r="L42" s="39"/>
      <c r="M42" s="40"/>
      <c r="N42" s="39"/>
    </row>
    <row r="43" spans="1:14" s="7" customFormat="1" ht="21" customHeight="1" thickBot="1" thickTop="1">
      <c r="A43" s="78" t="s">
        <v>7</v>
      </c>
      <c r="B43" s="57" t="s">
        <v>70</v>
      </c>
      <c r="C43" s="20">
        <v>2</v>
      </c>
      <c r="D43" s="20">
        <v>5</v>
      </c>
      <c r="E43" s="20">
        <v>1</v>
      </c>
      <c r="F43" s="20">
        <v>6</v>
      </c>
      <c r="G43" s="20">
        <v>0</v>
      </c>
      <c r="H43" s="31">
        <v>3</v>
      </c>
      <c r="I43" s="31">
        <v>3</v>
      </c>
      <c r="J43" s="41">
        <f>SUM(C43:I43)</f>
        <v>20</v>
      </c>
      <c r="K43" s="42">
        <v>3</v>
      </c>
      <c r="L43" s="41">
        <f>K43+J43</f>
        <v>23</v>
      </c>
      <c r="M43" s="42">
        <v>23</v>
      </c>
      <c r="N43" s="41">
        <f>M43+L43</f>
        <v>46</v>
      </c>
    </row>
    <row r="44" spans="1:14" s="7" customFormat="1" ht="21" customHeight="1" thickBot="1" thickTop="1">
      <c r="A44" s="76"/>
      <c r="B44" s="57" t="s">
        <v>71</v>
      </c>
      <c r="C44" s="20">
        <v>5</v>
      </c>
      <c r="D44" s="20">
        <v>4</v>
      </c>
      <c r="E44" s="20">
        <v>9</v>
      </c>
      <c r="F44" s="20">
        <v>9</v>
      </c>
      <c r="G44" s="20">
        <v>1</v>
      </c>
      <c r="H44" s="31">
        <v>12</v>
      </c>
      <c r="I44" s="31">
        <v>8</v>
      </c>
      <c r="J44" s="41">
        <f>SUM(C44:I44)</f>
        <v>48</v>
      </c>
      <c r="K44" s="42">
        <v>7</v>
      </c>
      <c r="L44" s="41">
        <f>K44+J44</f>
        <v>55</v>
      </c>
      <c r="M44" s="42">
        <v>21</v>
      </c>
      <c r="N44" s="41">
        <f>M44+L44</f>
        <v>76</v>
      </c>
    </row>
    <row r="45" spans="1:14" s="7" customFormat="1" ht="21" customHeight="1" thickBot="1" thickTop="1">
      <c r="A45" s="76"/>
      <c r="B45" s="57" t="s">
        <v>72</v>
      </c>
      <c r="C45" s="20">
        <v>1</v>
      </c>
      <c r="D45" s="20">
        <v>3</v>
      </c>
      <c r="E45" s="20">
        <v>4</v>
      </c>
      <c r="F45" s="20">
        <v>1</v>
      </c>
      <c r="G45" s="20">
        <v>0</v>
      </c>
      <c r="H45" s="31">
        <v>0</v>
      </c>
      <c r="I45" s="31">
        <v>0</v>
      </c>
      <c r="J45" s="41">
        <f>SUM(C45:I45)</f>
        <v>9</v>
      </c>
      <c r="K45" s="42">
        <v>0</v>
      </c>
      <c r="L45" s="41">
        <f>K45+J45</f>
        <v>9</v>
      </c>
      <c r="M45" s="42">
        <v>5</v>
      </c>
      <c r="N45" s="41">
        <f>M45+L45</f>
        <v>14</v>
      </c>
    </row>
    <row r="46" spans="1:14" s="7" customFormat="1" ht="21" customHeight="1" thickBot="1" thickTop="1">
      <c r="A46" s="76"/>
      <c r="B46" s="57" t="s">
        <v>73</v>
      </c>
      <c r="C46" s="20">
        <v>3</v>
      </c>
      <c r="D46" s="20">
        <v>1</v>
      </c>
      <c r="E46" s="20">
        <v>3</v>
      </c>
      <c r="F46" s="20">
        <v>2</v>
      </c>
      <c r="G46" s="20">
        <v>3</v>
      </c>
      <c r="H46" s="31">
        <v>0</v>
      </c>
      <c r="I46" s="31">
        <v>1</v>
      </c>
      <c r="J46" s="41">
        <f>SUM(C46:I46)</f>
        <v>13</v>
      </c>
      <c r="K46" s="42">
        <v>0</v>
      </c>
      <c r="L46" s="41">
        <f>K46+J46</f>
        <v>13</v>
      </c>
      <c r="M46" s="42">
        <v>2</v>
      </c>
      <c r="N46" s="41">
        <f>M46+L46</f>
        <v>15</v>
      </c>
    </row>
    <row r="47" spans="1:14" s="7" customFormat="1" ht="21" customHeight="1" thickBot="1" thickTop="1">
      <c r="A47" s="77"/>
      <c r="B47" s="57" t="s">
        <v>74</v>
      </c>
      <c r="C47" s="20">
        <v>2</v>
      </c>
      <c r="D47" s="20">
        <v>2</v>
      </c>
      <c r="E47" s="20">
        <v>1</v>
      </c>
      <c r="F47" s="20">
        <v>1</v>
      </c>
      <c r="G47" s="20">
        <v>0</v>
      </c>
      <c r="H47" s="31">
        <v>0</v>
      </c>
      <c r="I47" s="31">
        <v>1</v>
      </c>
      <c r="J47" s="41">
        <f>SUM(C47:I47)</f>
        <v>7</v>
      </c>
      <c r="K47" s="42">
        <v>0</v>
      </c>
      <c r="L47" s="41">
        <f>K47+J47</f>
        <v>7</v>
      </c>
      <c r="M47" s="42">
        <v>3</v>
      </c>
      <c r="N47" s="41">
        <f>M47+L47</f>
        <v>10</v>
      </c>
    </row>
    <row r="48" spans="1:14" s="7" customFormat="1" ht="14.25" thickBot="1" thickTop="1">
      <c r="A48" s="62"/>
      <c r="B48" s="63"/>
      <c r="C48" s="21"/>
      <c r="D48" s="21"/>
      <c r="E48" s="21"/>
      <c r="F48" s="21"/>
      <c r="G48" s="21"/>
      <c r="H48" s="32"/>
      <c r="I48" s="32"/>
      <c r="J48" s="39"/>
      <c r="K48" s="40"/>
      <c r="L48" s="39"/>
      <c r="M48" s="40"/>
      <c r="N48" s="39"/>
    </row>
    <row r="49" spans="1:14" s="7" customFormat="1" ht="32.25" customHeight="1" thickBot="1" thickTop="1">
      <c r="A49" s="56" t="s">
        <v>75</v>
      </c>
      <c r="B49" s="57" t="s">
        <v>76</v>
      </c>
      <c r="C49" s="20">
        <v>14</v>
      </c>
      <c r="D49" s="20">
        <v>13</v>
      </c>
      <c r="E49" s="20">
        <v>14</v>
      </c>
      <c r="F49" s="20">
        <v>19</v>
      </c>
      <c r="G49" s="20">
        <v>4</v>
      </c>
      <c r="H49" s="31">
        <v>9</v>
      </c>
      <c r="I49" s="31">
        <v>15</v>
      </c>
      <c r="J49" s="41">
        <f>SUM(C49:I49)</f>
        <v>88</v>
      </c>
      <c r="K49" s="42">
        <v>55</v>
      </c>
      <c r="L49" s="41">
        <f aca="true" t="shared" si="9" ref="L49:L97">K49+J49</f>
        <v>143</v>
      </c>
      <c r="M49" s="42">
        <v>10</v>
      </c>
      <c r="N49" s="41">
        <f>M49+L49</f>
        <v>153</v>
      </c>
    </row>
    <row r="50" spans="1:14" s="7" customFormat="1" ht="14.25" customHeight="1" thickBot="1" thickTop="1">
      <c r="A50" s="62"/>
      <c r="B50" s="63"/>
      <c r="C50" s="21"/>
      <c r="D50" s="21"/>
      <c r="E50" s="21"/>
      <c r="F50" s="21"/>
      <c r="G50" s="21"/>
      <c r="H50" s="32"/>
      <c r="I50" s="32"/>
      <c r="J50" s="39"/>
      <c r="K50" s="40"/>
      <c r="L50" s="39">
        <f t="shared" si="9"/>
        <v>0</v>
      </c>
      <c r="M50" s="40"/>
      <c r="N50" s="39">
        <f>M50+L50</f>
        <v>0</v>
      </c>
    </row>
    <row r="51" spans="1:14" s="7" customFormat="1" ht="32.25" customHeight="1" thickBot="1" thickTop="1">
      <c r="A51" s="56" t="s">
        <v>77</v>
      </c>
      <c r="B51" s="57" t="s">
        <v>78</v>
      </c>
      <c r="C51" s="20">
        <v>14</v>
      </c>
      <c r="D51" s="20">
        <v>13</v>
      </c>
      <c r="E51" s="20">
        <v>13</v>
      </c>
      <c r="F51" s="20">
        <v>18</v>
      </c>
      <c r="G51" s="20">
        <v>4</v>
      </c>
      <c r="H51" s="31">
        <v>8</v>
      </c>
      <c r="I51" s="31">
        <v>15</v>
      </c>
      <c r="J51" s="41">
        <f>SUM(C51:I51)</f>
        <v>85</v>
      </c>
      <c r="K51" s="42">
        <v>56</v>
      </c>
      <c r="L51" s="41">
        <f t="shared" si="9"/>
        <v>141</v>
      </c>
      <c r="M51" s="42">
        <v>10</v>
      </c>
      <c r="N51" s="41">
        <f>M51+L51</f>
        <v>151</v>
      </c>
    </row>
    <row r="52" spans="1:14" s="7" customFormat="1" ht="14.25" thickBot="1" thickTop="1">
      <c r="A52" s="62"/>
      <c r="B52" s="63"/>
      <c r="C52" s="21"/>
      <c r="D52" s="21"/>
      <c r="E52" s="21"/>
      <c r="F52" s="21"/>
      <c r="G52" s="21"/>
      <c r="H52" s="32"/>
      <c r="I52" s="32"/>
      <c r="J52" s="39"/>
      <c r="K52" s="40"/>
      <c r="L52" s="39">
        <v>0</v>
      </c>
      <c r="M52" s="40"/>
      <c r="N52" s="39">
        <v>0</v>
      </c>
    </row>
    <row r="53" spans="1:14" s="7" customFormat="1" ht="21" customHeight="1" thickBot="1" thickTop="1">
      <c r="A53" s="82" t="s">
        <v>79</v>
      </c>
      <c r="B53" s="57" t="s">
        <v>80</v>
      </c>
      <c r="C53" s="20">
        <v>9</v>
      </c>
      <c r="D53" s="20">
        <v>8</v>
      </c>
      <c r="E53" s="20">
        <v>11</v>
      </c>
      <c r="F53" s="20">
        <v>12</v>
      </c>
      <c r="G53" s="20">
        <v>2</v>
      </c>
      <c r="H53" s="31">
        <v>4</v>
      </c>
      <c r="I53" s="31">
        <v>11</v>
      </c>
      <c r="J53" s="41">
        <f>SUM(C53:I53)</f>
        <v>57</v>
      </c>
      <c r="K53" s="42">
        <v>36</v>
      </c>
      <c r="L53" s="41">
        <f t="shared" si="9"/>
        <v>93</v>
      </c>
      <c r="M53" s="42">
        <v>8</v>
      </c>
      <c r="N53" s="41">
        <f>M53+L53</f>
        <v>101</v>
      </c>
    </row>
    <row r="54" spans="1:14" s="7" customFormat="1" ht="21" customHeight="1" thickBot="1" thickTop="1">
      <c r="A54" s="77"/>
      <c r="B54" s="57" t="s">
        <v>81</v>
      </c>
      <c r="C54" s="20">
        <v>4</v>
      </c>
      <c r="D54" s="20">
        <v>3</v>
      </c>
      <c r="E54" s="20">
        <v>5</v>
      </c>
      <c r="F54" s="20">
        <v>4</v>
      </c>
      <c r="G54" s="20">
        <v>2</v>
      </c>
      <c r="H54" s="31">
        <v>9</v>
      </c>
      <c r="I54" s="31">
        <v>2</v>
      </c>
      <c r="J54" s="41">
        <f>SUM(C54:I54)</f>
        <v>29</v>
      </c>
      <c r="K54" s="42">
        <v>17</v>
      </c>
      <c r="L54" s="41">
        <v>0</v>
      </c>
      <c r="M54" s="42">
        <v>1</v>
      </c>
      <c r="N54" s="41">
        <v>0</v>
      </c>
    </row>
    <row r="55" spans="1:14" s="7" customFormat="1" ht="15.75" customHeight="1" thickBot="1" thickTop="1">
      <c r="A55" s="23"/>
      <c r="B55" s="63"/>
      <c r="C55" s="21"/>
      <c r="D55" s="21"/>
      <c r="E55" s="21"/>
      <c r="F55" s="21"/>
      <c r="G55" s="21"/>
      <c r="H55" s="32"/>
      <c r="I55" s="32"/>
      <c r="J55" s="39"/>
      <c r="K55" s="40"/>
      <c r="L55" s="39"/>
      <c r="M55" s="40"/>
      <c r="N55" s="39"/>
    </row>
    <row r="56" spans="1:14" s="7" customFormat="1" ht="45" customHeight="1" thickBot="1" thickTop="1">
      <c r="A56" s="24" t="s">
        <v>82</v>
      </c>
      <c r="B56" s="57" t="s">
        <v>83</v>
      </c>
      <c r="C56" s="20">
        <v>13</v>
      </c>
      <c r="D56" s="20">
        <v>13</v>
      </c>
      <c r="E56" s="20">
        <v>13</v>
      </c>
      <c r="F56" s="20">
        <v>17</v>
      </c>
      <c r="G56" s="20">
        <v>4</v>
      </c>
      <c r="H56" s="31">
        <v>8</v>
      </c>
      <c r="I56" s="31">
        <v>13</v>
      </c>
      <c r="J56" s="41">
        <f>SUM(C56:I56)</f>
        <v>81</v>
      </c>
      <c r="K56" s="42">
        <v>53</v>
      </c>
      <c r="L56" s="41">
        <v>0</v>
      </c>
      <c r="M56" s="42">
        <v>10</v>
      </c>
      <c r="N56" s="41">
        <v>0</v>
      </c>
    </row>
    <row r="57" spans="1:14" s="7" customFormat="1" ht="14.25" thickBot="1" thickTop="1">
      <c r="A57" s="62"/>
      <c r="B57" s="63"/>
      <c r="C57" s="21"/>
      <c r="D57" s="21"/>
      <c r="E57" s="21"/>
      <c r="F57" s="21"/>
      <c r="G57" s="21"/>
      <c r="H57" s="32"/>
      <c r="I57" s="32"/>
      <c r="J57" s="39"/>
      <c r="K57" s="40"/>
      <c r="L57" s="39"/>
      <c r="M57" s="40"/>
      <c r="N57" s="39"/>
    </row>
    <row r="58" spans="1:14" s="7" customFormat="1" ht="21" customHeight="1" thickBot="1" thickTop="1">
      <c r="A58" s="82" t="s">
        <v>84</v>
      </c>
      <c r="B58" s="57" t="s">
        <v>85</v>
      </c>
      <c r="C58" s="20">
        <v>10</v>
      </c>
      <c r="D58" s="20">
        <v>8</v>
      </c>
      <c r="E58" s="20">
        <v>7</v>
      </c>
      <c r="F58" s="20">
        <v>9</v>
      </c>
      <c r="G58" s="20">
        <v>0</v>
      </c>
      <c r="H58" s="31">
        <v>9</v>
      </c>
      <c r="I58" s="31">
        <v>9</v>
      </c>
      <c r="J58" s="41">
        <f>SUM(C58:I58)</f>
        <v>52</v>
      </c>
      <c r="K58" s="42">
        <v>38</v>
      </c>
      <c r="L58" s="41">
        <f>K58+J58</f>
        <v>90</v>
      </c>
      <c r="M58" s="42">
        <v>3</v>
      </c>
      <c r="N58" s="41">
        <f>M58+L58</f>
        <v>93</v>
      </c>
    </row>
    <row r="59" spans="1:14" s="7" customFormat="1" ht="20.25" customHeight="1" thickBot="1" thickTop="1">
      <c r="A59" s="76"/>
      <c r="B59" s="57" t="s">
        <v>86</v>
      </c>
      <c r="C59" s="20">
        <v>4</v>
      </c>
      <c r="D59" s="20">
        <v>7</v>
      </c>
      <c r="E59" s="20">
        <v>9</v>
      </c>
      <c r="F59" s="20">
        <v>8</v>
      </c>
      <c r="G59" s="20">
        <v>4</v>
      </c>
      <c r="H59" s="31">
        <v>5</v>
      </c>
      <c r="I59" s="31">
        <v>2</v>
      </c>
      <c r="J59" s="41">
        <f>SUM(C59:I59)</f>
        <v>39</v>
      </c>
      <c r="K59" s="42">
        <v>14</v>
      </c>
      <c r="L59" s="41">
        <f t="shared" si="9"/>
        <v>53</v>
      </c>
      <c r="M59" s="42">
        <v>7</v>
      </c>
      <c r="N59" s="41">
        <f>M59+L59</f>
        <v>60</v>
      </c>
    </row>
    <row r="60" spans="1:14" s="7" customFormat="1" ht="13.5" customHeight="1" thickBot="1" thickTop="1">
      <c r="A60" s="64"/>
      <c r="B60" s="65"/>
      <c r="C60" s="21"/>
      <c r="D60" s="21"/>
      <c r="E60" s="21"/>
      <c r="F60" s="21"/>
      <c r="G60" s="21"/>
      <c r="H60" s="32"/>
      <c r="I60" s="32"/>
      <c r="J60" s="39"/>
      <c r="K60" s="40"/>
      <c r="L60" s="39"/>
      <c r="M60" s="40"/>
      <c r="N60" s="39"/>
    </row>
    <row r="61" spans="1:14" s="7" customFormat="1" ht="39.75" customHeight="1" thickBot="1" thickTop="1">
      <c r="A61" s="24" t="s">
        <v>87</v>
      </c>
      <c r="B61" s="57" t="s">
        <v>88</v>
      </c>
      <c r="C61" s="20">
        <v>12</v>
      </c>
      <c r="D61" s="20">
        <v>13</v>
      </c>
      <c r="E61" s="20">
        <v>14</v>
      </c>
      <c r="F61" s="20">
        <v>18</v>
      </c>
      <c r="G61" s="20">
        <v>4</v>
      </c>
      <c r="H61" s="31">
        <v>8</v>
      </c>
      <c r="I61" s="31">
        <v>13</v>
      </c>
      <c r="J61" s="41">
        <f>SUM(C61:I61)</f>
        <v>82</v>
      </c>
      <c r="K61" s="42">
        <v>55</v>
      </c>
      <c r="L61" s="41">
        <f t="shared" si="9"/>
        <v>137</v>
      </c>
      <c r="M61" s="42">
        <v>10</v>
      </c>
      <c r="N61" s="41">
        <f>M61+L61</f>
        <v>147</v>
      </c>
    </row>
    <row r="62" spans="1:14" s="7" customFormat="1" ht="15" customHeight="1" thickBot="1" thickTop="1">
      <c r="A62" s="49"/>
      <c r="B62" s="65"/>
      <c r="C62" s="21"/>
      <c r="D62" s="21"/>
      <c r="E62" s="21"/>
      <c r="F62" s="21"/>
      <c r="G62" s="21"/>
      <c r="H62" s="32"/>
      <c r="I62" s="32"/>
      <c r="J62" s="39"/>
      <c r="K62" s="40"/>
      <c r="L62" s="39">
        <f t="shared" si="9"/>
        <v>0</v>
      </c>
      <c r="M62" s="40"/>
      <c r="N62" s="39">
        <f>M62+L62</f>
        <v>0</v>
      </c>
    </row>
    <row r="63" spans="1:14" s="7" customFormat="1" ht="27" customHeight="1" thickBot="1" thickTop="1">
      <c r="A63" s="82" t="s">
        <v>8</v>
      </c>
      <c r="B63" s="57" t="s">
        <v>89</v>
      </c>
      <c r="C63" s="20">
        <v>6</v>
      </c>
      <c r="D63" s="20">
        <v>10</v>
      </c>
      <c r="E63" s="20">
        <v>9</v>
      </c>
      <c r="F63" s="20">
        <v>12</v>
      </c>
      <c r="G63" s="20">
        <v>2</v>
      </c>
      <c r="H63" s="31">
        <v>11</v>
      </c>
      <c r="I63" s="31">
        <v>10</v>
      </c>
      <c r="J63" s="41">
        <f>SUM(C63:I63)</f>
        <v>60</v>
      </c>
      <c r="K63" s="42">
        <v>39</v>
      </c>
      <c r="L63" s="41">
        <f t="shared" si="9"/>
        <v>99</v>
      </c>
      <c r="M63" s="42">
        <v>3</v>
      </c>
      <c r="N63" s="41">
        <f>M63+L63</f>
        <v>102</v>
      </c>
    </row>
    <row r="64" spans="1:14" s="7" customFormat="1" ht="24.75" customHeight="1" thickBot="1" thickTop="1">
      <c r="A64" s="77"/>
      <c r="B64" s="57" t="s">
        <v>22</v>
      </c>
      <c r="C64" s="20">
        <v>7</v>
      </c>
      <c r="D64" s="20">
        <v>3</v>
      </c>
      <c r="E64" s="20">
        <v>7</v>
      </c>
      <c r="F64" s="20">
        <v>5</v>
      </c>
      <c r="G64" s="20">
        <v>2</v>
      </c>
      <c r="H64" s="31">
        <v>1</v>
      </c>
      <c r="I64" s="31">
        <v>5</v>
      </c>
      <c r="J64" s="41">
        <f>SUM(C64:I64)</f>
        <v>30</v>
      </c>
      <c r="K64" s="42">
        <v>17</v>
      </c>
      <c r="L64" s="41">
        <f t="shared" si="9"/>
        <v>47</v>
      </c>
      <c r="M64" s="42">
        <v>5</v>
      </c>
      <c r="N64" s="41">
        <f>M64+L64</f>
        <v>52</v>
      </c>
    </row>
    <row r="65" spans="1:14" s="7" customFormat="1" ht="18" customHeight="1" thickBot="1" thickTop="1">
      <c r="A65" s="49"/>
      <c r="B65" s="65"/>
      <c r="C65" s="21"/>
      <c r="D65" s="21"/>
      <c r="E65" s="21"/>
      <c r="F65" s="21"/>
      <c r="G65" s="21"/>
      <c r="H65" s="32"/>
      <c r="I65" s="32"/>
      <c r="J65" s="39"/>
      <c r="K65" s="40"/>
      <c r="L65" s="39"/>
      <c r="M65" s="40"/>
      <c r="N65" s="39"/>
    </row>
    <row r="66" spans="1:14" s="7" customFormat="1" ht="25.5" customHeight="1" thickBot="1" thickTop="1">
      <c r="A66" s="83" t="s">
        <v>90</v>
      </c>
      <c r="B66" s="57" t="s">
        <v>91</v>
      </c>
      <c r="C66" s="20">
        <v>3</v>
      </c>
      <c r="D66" s="20">
        <v>6</v>
      </c>
      <c r="E66" s="20">
        <v>6</v>
      </c>
      <c r="F66" s="20">
        <v>3</v>
      </c>
      <c r="G66" s="20">
        <v>0</v>
      </c>
      <c r="H66" s="31">
        <v>1</v>
      </c>
      <c r="I66" s="31">
        <v>2</v>
      </c>
      <c r="J66" s="41">
        <f>SUM(C66:I66)</f>
        <v>21</v>
      </c>
      <c r="K66" s="42">
        <v>23</v>
      </c>
      <c r="L66" s="41">
        <f>K66+J66</f>
        <v>44</v>
      </c>
      <c r="M66" s="42">
        <v>3</v>
      </c>
      <c r="N66" s="41">
        <f>M66+L66</f>
        <v>47</v>
      </c>
    </row>
    <row r="67" spans="1:14" s="7" customFormat="1" ht="24.75" customHeight="1" thickBot="1" thickTop="1">
      <c r="A67" s="84"/>
      <c r="B67" s="57" t="s">
        <v>92</v>
      </c>
      <c r="C67" s="20">
        <v>4</v>
      </c>
      <c r="D67" s="20">
        <v>6</v>
      </c>
      <c r="E67" s="20">
        <v>6</v>
      </c>
      <c r="F67" s="20">
        <v>5</v>
      </c>
      <c r="G67" s="20">
        <v>2</v>
      </c>
      <c r="H67" s="31">
        <v>9</v>
      </c>
      <c r="I67" s="31">
        <v>6</v>
      </c>
      <c r="J67" s="41">
        <f>SUM(C67:I67)</f>
        <v>38</v>
      </c>
      <c r="K67" s="42">
        <v>18</v>
      </c>
      <c r="L67" s="41">
        <f t="shared" si="9"/>
        <v>56</v>
      </c>
      <c r="M67" s="42">
        <v>0</v>
      </c>
      <c r="N67" s="41">
        <f>M67+L67</f>
        <v>56</v>
      </c>
    </row>
    <row r="68" spans="1:14" s="7" customFormat="1" ht="25.5" customHeight="1" thickBot="1" thickTop="1">
      <c r="A68" s="84"/>
      <c r="B68" s="57" t="s">
        <v>93</v>
      </c>
      <c r="C68" s="20">
        <v>4</v>
      </c>
      <c r="D68" s="20">
        <v>3</v>
      </c>
      <c r="E68" s="20">
        <v>5</v>
      </c>
      <c r="F68" s="20">
        <v>10</v>
      </c>
      <c r="G68" s="20">
        <v>2</v>
      </c>
      <c r="H68" s="31">
        <v>4</v>
      </c>
      <c r="I68" s="31">
        <v>5</v>
      </c>
      <c r="J68" s="41">
        <f>SUM(C68:I68)</f>
        <v>33</v>
      </c>
      <c r="K68" s="42">
        <v>16</v>
      </c>
      <c r="L68" s="41">
        <f t="shared" si="9"/>
        <v>49</v>
      </c>
      <c r="M68" s="42">
        <v>7</v>
      </c>
      <c r="N68" s="41">
        <f>M68+L68</f>
        <v>56</v>
      </c>
    </row>
    <row r="69" spans="1:14" s="22" customFormat="1" ht="24.75" customHeight="1" thickBot="1" thickTop="1">
      <c r="A69" s="84"/>
      <c r="B69" s="57" t="s">
        <v>94</v>
      </c>
      <c r="C69" s="20">
        <v>2</v>
      </c>
      <c r="D69" s="20">
        <v>0</v>
      </c>
      <c r="E69" s="20">
        <v>0</v>
      </c>
      <c r="F69" s="20">
        <v>1</v>
      </c>
      <c r="G69" s="20">
        <v>0</v>
      </c>
      <c r="H69" s="31">
        <v>0</v>
      </c>
      <c r="I69" s="31">
        <v>0</v>
      </c>
      <c r="J69" s="41">
        <f>SUM(C69:I69)</f>
        <v>3</v>
      </c>
      <c r="K69" s="42">
        <v>0</v>
      </c>
      <c r="L69" s="41">
        <f t="shared" si="9"/>
        <v>3</v>
      </c>
      <c r="M69" s="42">
        <v>0</v>
      </c>
      <c r="N69" s="41">
        <f>M69+L69</f>
        <v>3</v>
      </c>
    </row>
    <row r="70" spans="1:14" s="7" customFormat="1" ht="18" customHeight="1" thickBot="1" thickTop="1">
      <c r="A70" s="66"/>
      <c r="B70" s="65"/>
      <c r="C70" s="21"/>
      <c r="D70" s="21"/>
      <c r="E70" s="21"/>
      <c r="F70" s="21"/>
      <c r="G70" s="21"/>
      <c r="H70" s="32"/>
      <c r="I70" s="32"/>
      <c r="J70" s="39"/>
      <c r="K70" s="40"/>
      <c r="L70" s="39"/>
      <c r="M70" s="40"/>
      <c r="N70" s="39"/>
    </row>
    <row r="71" spans="1:14" s="7" customFormat="1" ht="21" customHeight="1" thickBot="1" thickTop="1">
      <c r="A71" s="82" t="s">
        <v>95</v>
      </c>
      <c r="B71" s="57" t="s">
        <v>23</v>
      </c>
      <c r="C71" s="20">
        <v>14</v>
      </c>
      <c r="D71" s="20">
        <v>14</v>
      </c>
      <c r="E71" s="20">
        <v>12</v>
      </c>
      <c r="F71" s="20">
        <v>19</v>
      </c>
      <c r="G71" s="20">
        <v>4</v>
      </c>
      <c r="H71" s="31">
        <v>13</v>
      </c>
      <c r="I71" s="31">
        <v>14</v>
      </c>
      <c r="J71" s="41">
        <f>SUM(C71:I71)</f>
        <v>90</v>
      </c>
      <c r="K71" s="42">
        <v>48</v>
      </c>
      <c r="L71" s="41">
        <f t="shared" si="9"/>
        <v>138</v>
      </c>
      <c r="M71" s="42">
        <v>11</v>
      </c>
      <c r="N71" s="41">
        <f>M71+L71</f>
        <v>149</v>
      </c>
    </row>
    <row r="72" spans="1:14" s="7" customFormat="1" ht="21" customHeight="1" thickBot="1" thickTop="1">
      <c r="A72" s="77"/>
      <c r="B72" s="57" t="s">
        <v>96</v>
      </c>
      <c r="C72" s="20">
        <v>1</v>
      </c>
      <c r="D72" s="20">
        <v>3</v>
      </c>
      <c r="E72" s="20">
        <v>6</v>
      </c>
      <c r="F72" s="20">
        <v>0</v>
      </c>
      <c r="G72" s="20">
        <v>0</v>
      </c>
      <c r="H72" s="31">
        <v>1</v>
      </c>
      <c r="I72" s="31">
        <v>1</v>
      </c>
      <c r="J72" s="41">
        <f>SUM(C72:I72)</f>
        <v>12</v>
      </c>
      <c r="K72" s="42">
        <v>13</v>
      </c>
      <c r="L72" s="41">
        <f t="shared" si="9"/>
        <v>25</v>
      </c>
      <c r="M72" s="42">
        <v>0</v>
      </c>
      <c r="N72" s="41">
        <f>M72+L72</f>
        <v>25</v>
      </c>
    </row>
    <row r="73" spans="1:14" s="7" customFormat="1" ht="16.5" customHeight="1" thickBot="1" thickTop="1">
      <c r="A73" s="49"/>
      <c r="B73" s="65"/>
      <c r="C73" s="21"/>
      <c r="D73" s="21"/>
      <c r="E73" s="21"/>
      <c r="F73" s="21"/>
      <c r="G73" s="21"/>
      <c r="H73" s="32"/>
      <c r="I73" s="32"/>
      <c r="J73" s="39"/>
      <c r="K73" s="40"/>
      <c r="L73" s="39"/>
      <c r="M73" s="40"/>
      <c r="N73" s="39"/>
    </row>
    <row r="74" spans="1:14" s="7" customFormat="1" ht="56.25" customHeight="1" thickBot="1" thickTop="1">
      <c r="A74" s="56" t="s">
        <v>24</v>
      </c>
      <c r="B74" s="57" t="s">
        <v>97</v>
      </c>
      <c r="C74" s="20">
        <v>13</v>
      </c>
      <c r="D74" s="20">
        <v>13</v>
      </c>
      <c r="E74" s="20">
        <v>14</v>
      </c>
      <c r="F74" s="20">
        <v>18</v>
      </c>
      <c r="G74" s="20">
        <v>4</v>
      </c>
      <c r="H74" s="31">
        <v>7</v>
      </c>
      <c r="I74" s="31">
        <v>14</v>
      </c>
      <c r="J74" s="41">
        <f>SUM(C74:I74)</f>
        <v>83</v>
      </c>
      <c r="K74" s="42">
        <v>54</v>
      </c>
      <c r="L74" s="41">
        <f t="shared" si="9"/>
        <v>137</v>
      </c>
      <c r="M74" s="42">
        <v>10</v>
      </c>
      <c r="N74" s="41">
        <f>M74+L74</f>
        <v>147</v>
      </c>
    </row>
    <row r="75" spans="1:14" s="7" customFormat="1" ht="14.25" thickBot="1" thickTop="1">
      <c r="A75" s="49"/>
      <c r="B75" s="65"/>
      <c r="C75" s="21"/>
      <c r="D75" s="21"/>
      <c r="E75" s="21"/>
      <c r="F75" s="21"/>
      <c r="G75" s="21"/>
      <c r="H75" s="32"/>
      <c r="I75" s="32"/>
      <c r="J75" s="39"/>
      <c r="K75" s="40"/>
      <c r="L75" s="39">
        <f t="shared" si="9"/>
        <v>0</v>
      </c>
      <c r="M75" s="40"/>
      <c r="N75" s="39">
        <f>M75+L75</f>
        <v>0</v>
      </c>
    </row>
    <row r="76" spans="1:14" s="7" customFormat="1" ht="54" customHeight="1" thickBot="1" thickTop="1">
      <c r="A76" s="56" t="s">
        <v>98</v>
      </c>
      <c r="B76" s="57" t="s">
        <v>99</v>
      </c>
      <c r="C76" s="20">
        <v>14</v>
      </c>
      <c r="D76" s="20">
        <v>15</v>
      </c>
      <c r="E76" s="20">
        <v>17</v>
      </c>
      <c r="F76" s="20">
        <v>17</v>
      </c>
      <c r="G76" s="20">
        <v>4</v>
      </c>
      <c r="H76" s="31">
        <v>9</v>
      </c>
      <c r="I76" s="31">
        <v>20</v>
      </c>
      <c r="J76" s="41">
        <f>SUM(C76:I76)</f>
        <v>96</v>
      </c>
      <c r="K76" s="42">
        <v>60</v>
      </c>
      <c r="L76" s="41">
        <f t="shared" si="9"/>
        <v>156</v>
      </c>
      <c r="M76" s="42">
        <v>11</v>
      </c>
      <c r="N76" s="41">
        <f>M76+L76</f>
        <v>167</v>
      </c>
    </row>
    <row r="77" spans="1:14" s="7" customFormat="1" ht="17.25" customHeight="1" thickBot="1" thickTop="1">
      <c r="A77" s="49"/>
      <c r="B77" s="65"/>
      <c r="C77" s="21"/>
      <c r="D77" s="21"/>
      <c r="E77" s="21"/>
      <c r="F77" s="21"/>
      <c r="G77" s="21"/>
      <c r="H77" s="32"/>
      <c r="I77" s="32"/>
      <c r="J77" s="39"/>
      <c r="K77" s="40"/>
      <c r="L77" s="39"/>
      <c r="M77" s="40"/>
      <c r="N77" s="39"/>
    </row>
    <row r="78" spans="1:14" s="7" customFormat="1" ht="21" customHeight="1" thickBot="1" thickTop="1">
      <c r="A78" s="56" t="s">
        <v>100</v>
      </c>
      <c r="B78" s="57" t="s">
        <v>101</v>
      </c>
      <c r="C78" s="20">
        <v>13</v>
      </c>
      <c r="D78" s="20">
        <v>14</v>
      </c>
      <c r="E78" s="20">
        <v>19</v>
      </c>
      <c r="F78" s="20">
        <v>17</v>
      </c>
      <c r="G78" s="20">
        <v>4</v>
      </c>
      <c r="H78" s="31">
        <v>9</v>
      </c>
      <c r="I78" s="31">
        <v>18</v>
      </c>
      <c r="J78" s="41">
        <f>SUM(C78:I78)</f>
        <v>94</v>
      </c>
      <c r="K78" s="42">
        <v>60</v>
      </c>
      <c r="L78" s="41">
        <f>K78+J78</f>
        <v>154</v>
      </c>
      <c r="M78" s="42">
        <v>11</v>
      </c>
      <c r="N78" s="41">
        <f>M78+L78</f>
        <v>165</v>
      </c>
    </row>
    <row r="79" spans="1:14" s="7" customFormat="1" ht="19.5" customHeight="1" thickBot="1" thickTop="1">
      <c r="A79" s="49"/>
      <c r="B79" s="65"/>
      <c r="C79" s="21"/>
      <c r="D79" s="21"/>
      <c r="E79" s="21"/>
      <c r="F79" s="21"/>
      <c r="G79" s="21"/>
      <c r="H79" s="32"/>
      <c r="I79" s="32"/>
      <c r="J79" s="39"/>
      <c r="K79" s="40"/>
      <c r="L79" s="39"/>
      <c r="M79" s="40"/>
      <c r="N79" s="39"/>
    </row>
    <row r="80" spans="1:14" s="7" customFormat="1" ht="38.25" customHeight="1" thickBot="1" thickTop="1">
      <c r="A80" s="56" t="s">
        <v>102</v>
      </c>
      <c r="B80" s="57" t="s">
        <v>103</v>
      </c>
      <c r="C80" s="20">
        <v>15</v>
      </c>
      <c r="D80" s="20">
        <v>16</v>
      </c>
      <c r="E80" s="20">
        <v>19</v>
      </c>
      <c r="F80" s="20">
        <v>18</v>
      </c>
      <c r="G80" s="20">
        <v>4</v>
      </c>
      <c r="H80" s="31">
        <v>12</v>
      </c>
      <c r="I80" s="31">
        <v>20</v>
      </c>
      <c r="J80" s="41">
        <f>SUM(C80:I80)</f>
        <v>104</v>
      </c>
      <c r="K80" s="42">
        <v>63</v>
      </c>
      <c r="L80" s="41">
        <f t="shared" si="9"/>
        <v>167</v>
      </c>
      <c r="M80" s="42">
        <v>12</v>
      </c>
      <c r="N80" s="41">
        <f>M80+L80</f>
        <v>179</v>
      </c>
    </row>
    <row r="81" spans="1:14" s="7" customFormat="1" ht="16.5" thickBot="1" thickTop="1">
      <c r="A81" s="67"/>
      <c r="B81" s="65"/>
      <c r="C81" s="21"/>
      <c r="D81" s="21"/>
      <c r="E81" s="21"/>
      <c r="F81" s="21"/>
      <c r="G81" s="21"/>
      <c r="H81" s="32"/>
      <c r="I81" s="32"/>
      <c r="J81" s="39"/>
      <c r="K81" s="40"/>
      <c r="L81" s="39">
        <f t="shared" si="9"/>
        <v>0</v>
      </c>
      <c r="M81" s="40"/>
      <c r="N81" s="39">
        <f>M81+L81</f>
        <v>0</v>
      </c>
    </row>
    <row r="82" spans="1:14" s="7" customFormat="1" ht="23.25" customHeight="1" thickBot="1" thickTop="1">
      <c r="A82" s="56" t="s">
        <v>104</v>
      </c>
      <c r="B82" s="57" t="s">
        <v>105</v>
      </c>
      <c r="C82" s="20">
        <v>15</v>
      </c>
      <c r="D82" s="20">
        <v>16</v>
      </c>
      <c r="E82" s="20">
        <v>17</v>
      </c>
      <c r="F82" s="20">
        <v>18</v>
      </c>
      <c r="G82" s="20">
        <v>4</v>
      </c>
      <c r="H82" s="31">
        <v>13</v>
      </c>
      <c r="I82" s="31">
        <v>20</v>
      </c>
      <c r="J82" s="41">
        <f>SUM(C82:I82)</f>
        <v>103</v>
      </c>
      <c r="K82" s="42">
        <v>63</v>
      </c>
      <c r="L82" s="41">
        <f t="shared" si="9"/>
        <v>166</v>
      </c>
      <c r="M82" s="42">
        <v>12</v>
      </c>
      <c r="N82" s="41">
        <f>M82+L82</f>
        <v>178</v>
      </c>
    </row>
    <row r="83" spans="1:14" s="7" customFormat="1" ht="18.75" customHeight="1" thickBot="1" thickTop="1">
      <c r="A83" s="67"/>
      <c r="B83" s="65"/>
      <c r="C83" s="21"/>
      <c r="D83" s="21"/>
      <c r="E83" s="21"/>
      <c r="F83" s="21"/>
      <c r="G83" s="21"/>
      <c r="H83" s="32"/>
      <c r="I83" s="32"/>
      <c r="J83" s="39"/>
      <c r="K83" s="40"/>
      <c r="L83" s="39"/>
      <c r="M83" s="40"/>
      <c r="N83" s="39"/>
    </row>
    <row r="84" spans="1:14" s="7" customFormat="1" ht="27" thickBot="1" thickTop="1">
      <c r="A84" s="52" t="s">
        <v>106</v>
      </c>
      <c r="B84" s="57" t="s">
        <v>107</v>
      </c>
      <c r="C84" s="20">
        <v>15</v>
      </c>
      <c r="D84" s="20">
        <v>15</v>
      </c>
      <c r="E84" s="20">
        <v>18</v>
      </c>
      <c r="F84" s="20">
        <v>18</v>
      </c>
      <c r="G84" s="20">
        <v>4</v>
      </c>
      <c r="H84" s="31">
        <v>11</v>
      </c>
      <c r="I84" s="31">
        <v>20</v>
      </c>
      <c r="J84" s="41">
        <f>SUM(C84:I84)</f>
        <v>101</v>
      </c>
      <c r="K84" s="42">
        <v>62</v>
      </c>
      <c r="L84" s="41">
        <f>K84+J84</f>
        <v>163</v>
      </c>
      <c r="M84" s="42">
        <v>12</v>
      </c>
      <c r="N84" s="41">
        <f>M84+L84</f>
        <v>175</v>
      </c>
    </row>
    <row r="85" spans="1:14" s="7" customFormat="1" ht="20.25" customHeight="1" thickBot="1" thickTop="1">
      <c r="A85" s="62"/>
      <c r="B85" s="63"/>
      <c r="C85" s="21"/>
      <c r="D85" s="21"/>
      <c r="E85" s="21"/>
      <c r="F85" s="21"/>
      <c r="G85" s="21"/>
      <c r="H85" s="32"/>
      <c r="I85" s="32"/>
      <c r="J85" s="39"/>
      <c r="K85" s="40"/>
      <c r="L85" s="39"/>
      <c r="M85" s="40"/>
      <c r="N85" s="39"/>
    </row>
    <row r="86" spans="1:14" s="7" customFormat="1" ht="21" customHeight="1" thickBot="1" thickTop="1">
      <c r="A86" s="85" t="s">
        <v>108</v>
      </c>
      <c r="B86" s="57" t="s">
        <v>109</v>
      </c>
      <c r="C86" s="21"/>
      <c r="D86" s="21"/>
      <c r="E86" s="20">
        <v>17</v>
      </c>
      <c r="F86" s="20">
        <v>14</v>
      </c>
      <c r="G86" s="21"/>
      <c r="H86" s="32"/>
      <c r="I86" s="32"/>
      <c r="J86" s="41">
        <f>SUM(C86:I86)</f>
        <v>31</v>
      </c>
      <c r="K86" s="42">
        <v>13</v>
      </c>
      <c r="L86" s="41">
        <f t="shared" si="9"/>
        <v>44</v>
      </c>
      <c r="M86" s="42">
        <v>0</v>
      </c>
      <c r="N86" s="41">
        <f>M86+L86</f>
        <v>44</v>
      </c>
    </row>
    <row r="87" spans="1:14" s="7" customFormat="1" ht="21.75" customHeight="1" thickBot="1" thickTop="1">
      <c r="A87" s="86"/>
      <c r="B87" s="57" t="s">
        <v>110</v>
      </c>
      <c r="C87" s="21"/>
      <c r="D87" s="21"/>
      <c r="E87" s="20">
        <v>5</v>
      </c>
      <c r="F87" s="20">
        <v>5</v>
      </c>
      <c r="G87" s="21"/>
      <c r="H87" s="32"/>
      <c r="I87" s="32"/>
      <c r="J87" s="41">
        <f>SUM(C87:I87)</f>
        <v>10</v>
      </c>
      <c r="K87" s="42">
        <v>9</v>
      </c>
      <c r="L87" s="41">
        <f t="shared" si="9"/>
        <v>19</v>
      </c>
      <c r="M87" s="42">
        <v>0</v>
      </c>
      <c r="N87" s="41">
        <f>M87+L87</f>
        <v>19</v>
      </c>
    </row>
    <row r="88" spans="1:14" s="7" customFormat="1" ht="19.5" customHeight="1" thickBot="1" thickTop="1">
      <c r="A88" s="68"/>
      <c r="B88" s="63"/>
      <c r="C88" s="21"/>
      <c r="D88" s="21"/>
      <c r="E88" s="21"/>
      <c r="F88" s="21"/>
      <c r="G88" s="21"/>
      <c r="H88" s="32"/>
      <c r="I88" s="32"/>
      <c r="J88" s="39"/>
      <c r="K88" s="40"/>
      <c r="L88" s="39"/>
      <c r="M88" s="40"/>
      <c r="N88" s="39"/>
    </row>
    <row r="89" spans="1:14" s="7" customFormat="1" ht="39.75" customHeight="1" thickBot="1" thickTop="1">
      <c r="A89" s="55" t="s">
        <v>111</v>
      </c>
      <c r="B89" s="57" t="s">
        <v>112</v>
      </c>
      <c r="C89" s="21"/>
      <c r="D89" s="21"/>
      <c r="E89" s="21"/>
      <c r="F89" s="21"/>
      <c r="G89" s="21"/>
      <c r="H89" s="32"/>
      <c r="I89" s="31">
        <v>20</v>
      </c>
      <c r="J89" s="41">
        <f>SUM(C89:I89)</f>
        <v>20</v>
      </c>
      <c r="K89" s="42">
        <v>10</v>
      </c>
      <c r="L89" s="41">
        <f t="shared" si="9"/>
        <v>30</v>
      </c>
      <c r="M89" s="42">
        <v>3</v>
      </c>
      <c r="N89" s="41">
        <f aca="true" t="shared" si="10" ref="N89:N97">M89+L89</f>
        <v>33</v>
      </c>
    </row>
    <row r="90" spans="1:14" s="7" customFormat="1" ht="16.5" thickBot="1" thickTop="1">
      <c r="A90" s="69"/>
      <c r="B90" s="63"/>
      <c r="C90" s="21"/>
      <c r="D90" s="21"/>
      <c r="E90" s="21"/>
      <c r="F90" s="21"/>
      <c r="G90" s="21"/>
      <c r="H90" s="32"/>
      <c r="I90" s="32"/>
      <c r="J90" s="39"/>
      <c r="K90" s="40"/>
      <c r="L90" s="39">
        <f>K90+J90</f>
        <v>0</v>
      </c>
      <c r="M90" s="40"/>
      <c r="N90" s="39">
        <f>M90+L90</f>
        <v>0</v>
      </c>
    </row>
    <row r="91" spans="1:14" s="7" customFormat="1" ht="39.75" customHeight="1" thickBot="1" thickTop="1">
      <c r="A91" s="55" t="s">
        <v>113</v>
      </c>
      <c r="B91" s="57" t="s">
        <v>114</v>
      </c>
      <c r="C91" s="20">
        <v>15</v>
      </c>
      <c r="D91" s="20">
        <v>16</v>
      </c>
      <c r="E91" s="20">
        <v>17</v>
      </c>
      <c r="F91" s="20">
        <v>16</v>
      </c>
      <c r="G91" s="20">
        <v>4</v>
      </c>
      <c r="H91" s="31">
        <v>12</v>
      </c>
      <c r="I91" s="31">
        <v>16</v>
      </c>
      <c r="J91" s="41">
        <f>SUM(C91:I91)</f>
        <v>96</v>
      </c>
      <c r="K91" s="42">
        <v>56</v>
      </c>
      <c r="L91" s="41">
        <f>K91+J91</f>
        <v>152</v>
      </c>
      <c r="M91" s="42">
        <v>11</v>
      </c>
      <c r="N91" s="41">
        <f>M91+L91</f>
        <v>163</v>
      </c>
    </row>
    <row r="92" spans="1:14" s="7" customFormat="1" ht="16.5" thickBot="1" thickTop="1">
      <c r="A92" s="69"/>
      <c r="B92" s="63"/>
      <c r="C92" s="21"/>
      <c r="D92" s="21"/>
      <c r="E92" s="21"/>
      <c r="F92" s="21"/>
      <c r="G92" s="21"/>
      <c r="H92" s="32"/>
      <c r="I92" s="32"/>
      <c r="J92" s="39"/>
      <c r="K92" s="40"/>
      <c r="L92" s="39">
        <f t="shared" si="9"/>
        <v>0</v>
      </c>
      <c r="M92" s="40"/>
      <c r="N92" s="39">
        <f t="shared" si="10"/>
        <v>0</v>
      </c>
    </row>
    <row r="93" spans="1:14" s="7" customFormat="1" ht="21" customHeight="1" thickBot="1" thickTop="1">
      <c r="A93" s="80" t="s">
        <v>9</v>
      </c>
      <c r="B93" s="57" t="s">
        <v>11</v>
      </c>
      <c r="C93" s="20">
        <v>15</v>
      </c>
      <c r="D93" s="20">
        <v>17</v>
      </c>
      <c r="E93" s="20">
        <v>22</v>
      </c>
      <c r="F93" s="20">
        <v>19</v>
      </c>
      <c r="G93" s="20">
        <v>4</v>
      </c>
      <c r="H93" s="31">
        <v>15</v>
      </c>
      <c r="I93" s="31">
        <v>21</v>
      </c>
      <c r="J93" s="41">
        <f>SUM(C93:I93)</f>
        <v>113</v>
      </c>
      <c r="K93" s="42">
        <v>59</v>
      </c>
      <c r="L93" s="41">
        <f t="shared" si="9"/>
        <v>172</v>
      </c>
      <c r="M93" s="42">
        <v>11</v>
      </c>
      <c r="N93" s="41">
        <f t="shared" si="10"/>
        <v>183</v>
      </c>
    </row>
    <row r="94" spans="1:14" s="7" customFormat="1" ht="21" customHeight="1" thickBot="1" thickTop="1">
      <c r="A94" s="81"/>
      <c r="B94" s="57" t="s">
        <v>12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31">
        <v>0</v>
      </c>
      <c r="I94" s="31">
        <v>0</v>
      </c>
      <c r="J94" s="41">
        <f>SUM(C94:I94)</f>
        <v>0</v>
      </c>
      <c r="K94" s="42">
        <v>2</v>
      </c>
      <c r="L94" s="44">
        <f t="shared" si="9"/>
        <v>2</v>
      </c>
      <c r="M94" s="42">
        <v>0</v>
      </c>
      <c r="N94" s="44">
        <f t="shared" si="10"/>
        <v>2</v>
      </c>
    </row>
    <row r="95" spans="1:14" s="7" customFormat="1" ht="16.5" thickBot="1" thickTop="1">
      <c r="A95" s="69"/>
      <c r="B95" s="63"/>
      <c r="C95" s="21"/>
      <c r="D95" s="21"/>
      <c r="E95" s="21"/>
      <c r="F95" s="21"/>
      <c r="G95" s="21"/>
      <c r="H95" s="32"/>
      <c r="I95" s="32"/>
      <c r="J95" s="39"/>
      <c r="K95" s="43"/>
      <c r="L95" s="45">
        <f t="shared" si="9"/>
        <v>0</v>
      </c>
      <c r="M95" s="43"/>
      <c r="N95" s="45">
        <f t="shared" si="10"/>
        <v>0</v>
      </c>
    </row>
    <row r="96" spans="1:14" s="7" customFormat="1" ht="18.75" customHeight="1" thickBot="1" thickTop="1">
      <c r="A96" s="80" t="s">
        <v>10</v>
      </c>
      <c r="B96" s="57" t="s">
        <v>11</v>
      </c>
      <c r="C96" s="20">
        <v>6</v>
      </c>
      <c r="D96" s="20">
        <v>13</v>
      </c>
      <c r="E96" s="20">
        <v>10</v>
      </c>
      <c r="F96" s="20">
        <v>14</v>
      </c>
      <c r="G96" s="20">
        <v>1</v>
      </c>
      <c r="H96" s="31">
        <v>8</v>
      </c>
      <c r="I96" s="31">
        <v>20</v>
      </c>
      <c r="J96" s="41">
        <f>SUM(C96:I96)</f>
        <v>72</v>
      </c>
      <c r="K96" s="51">
        <v>37</v>
      </c>
      <c r="L96" s="36">
        <f t="shared" si="9"/>
        <v>109</v>
      </c>
      <c r="M96" s="51">
        <v>8</v>
      </c>
      <c r="N96" s="36">
        <f t="shared" si="10"/>
        <v>117</v>
      </c>
    </row>
    <row r="97" spans="1:14" s="7" customFormat="1" ht="18.75" customHeight="1" thickBot="1" thickTop="1">
      <c r="A97" s="81"/>
      <c r="B97" s="57" t="s">
        <v>12</v>
      </c>
      <c r="C97" s="20">
        <v>9</v>
      </c>
      <c r="D97" s="20">
        <v>4</v>
      </c>
      <c r="E97" s="20">
        <v>13</v>
      </c>
      <c r="F97" s="20">
        <v>5</v>
      </c>
      <c r="G97" s="20">
        <v>3</v>
      </c>
      <c r="H97" s="31">
        <v>6</v>
      </c>
      <c r="I97" s="31">
        <v>1</v>
      </c>
      <c r="J97" s="41">
        <f>SUM(C97:I97)</f>
        <v>41</v>
      </c>
      <c r="K97" s="51">
        <v>23</v>
      </c>
      <c r="L97" s="36">
        <f t="shared" si="9"/>
        <v>64</v>
      </c>
      <c r="M97" s="51">
        <v>3</v>
      </c>
      <c r="N97" s="36">
        <f t="shared" si="10"/>
        <v>67</v>
      </c>
    </row>
    <row r="98" spans="1:14" s="7" customFormat="1" ht="12.75" customHeight="1" thickBot="1" thickTop="1">
      <c r="A98" s="69"/>
      <c r="B98" s="63"/>
      <c r="C98" s="21"/>
      <c r="D98" s="21"/>
      <c r="E98" s="21"/>
      <c r="F98" s="21"/>
      <c r="G98" s="21"/>
      <c r="H98" s="32"/>
      <c r="I98" s="32"/>
      <c r="J98" s="39"/>
      <c r="K98" s="46"/>
      <c r="L98" s="50"/>
      <c r="M98" s="46"/>
      <c r="N98" s="50"/>
    </row>
    <row r="99" spans="1:14" ht="22.5" customHeight="1" thickBot="1" thickTop="1">
      <c r="A99" s="80" t="s">
        <v>13</v>
      </c>
      <c r="B99" s="57" t="s">
        <v>11</v>
      </c>
      <c r="C99" s="20">
        <v>14</v>
      </c>
      <c r="D99" s="20">
        <v>17</v>
      </c>
      <c r="E99" s="20">
        <v>22</v>
      </c>
      <c r="F99" s="20">
        <v>14</v>
      </c>
      <c r="G99" s="20">
        <v>4</v>
      </c>
      <c r="H99" s="31">
        <v>15</v>
      </c>
      <c r="I99" s="31">
        <v>20</v>
      </c>
      <c r="J99" s="41">
        <f>SUM(C99:I99)</f>
        <v>106</v>
      </c>
      <c r="K99" s="42">
        <v>59</v>
      </c>
      <c r="L99" s="41">
        <f>K99+J99</f>
        <v>165</v>
      </c>
      <c r="M99" s="42">
        <v>7</v>
      </c>
      <c r="N99" s="41">
        <f>M99+L99</f>
        <v>172</v>
      </c>
    </row>
    <row r="100" spans="1:14" ht="16.5" customHeight="1" thickBot="1" thickTop="1">
      <c r="A100" s="81"/>
      <c r="B100" s="57" t="s">
        <v>12</v>
      </c>
      <c r="C100" s="20">
        <v>1</v>
      </c>
      <c r="D100" s="20">
        <v>0</v>
      </c>
      <c r="E100" s="20">
        <v>1</v>
      </c>
      <c r="F100" s="20">
        <v>5</v>
      </c>
      <c r="G100" s="20">
        <v>0</v>
      </c>
      <c r="H100" s="31">
        <v>0</v>
      </c>
      <c r="I100" s="31">
        <v>1</v>
      </c>
      <c r="J100" s="41">
        <f>SUM(C100:I100)</f>
        <v>8</v>
      </c>
      <c r="K100" s="42">
        <v>3</v>
      </c>
      <c r="L100" s="44">
        <f>K100+J100</f>
        <v>11</v>
      </c>
      <c r="M100" s="42">
        <v>4</v>
      </c>
      <c r="N100" s="44">
        <f>M100+L100</f>
        <v>15</v>
      </c>
    </row>
    <row r="101" spans="1:14" s="7" customFormat="1" ht="16.5" thickBot="1" thickTop="1">
      <c r="A101" s="69"/>
      <c r="B101" s="63"/>
      <c r="C101" s="21"/>
      <c r="D101" s="21"/>
      <c r="E101" s="21"/>
      <c r="F101" s="21"/>
      <c r="G101" s="21"/>
      <c r="H101" s="32"/>
      <c r="I101" s="32"/>
      <c r="J101" s="39"/>
      <c r="K101" s="43"/>
      <c r="L101" s="45">
        <f>K101+J101</f>
        <v>0</v>
      </c>
      <c r="M101" s="43"/>
      <c r="N101" s="45">
        <f>M101+L101</f>
        <v>0</v>
      </c>
    </row>
    <row r="102" spans="1:14" ht="20.25" customHeight="1" thickBot="1" thickTop="1">
      <c r="A102" s="80" t="s">
        <v>14</v>
      </c>
      <c r="B102" s="57" t="s">
        <v>11</v>
      </c>
      <c r="C102" s="20">
        <v>15</v>
      </c>
      <c r="D102" s="20">
        <v>16</v>
      </c>
      <c r="E102" s="20">
        <v>20</v>
      </c>
      <c r="F102" s="20">
        <v>13</v>
      </c>
      <c r="G102" s="20">
        <v>4</v>
      </c>
      <c r="H102" s="31">
        <v>12</v>
      </c>
      <c r="I102" s="31">
        <v>20</v>
      </c>
      <c r="J102" s="41">
        <f>SUM(C102:I102)</f>
        <v>100</v>
      </c>
      <c r="K102" s="51">
        <v>60</v>
      </c>
      <c r="L102" s="36">
        <f>K102+J102</f>
        <v>160</v>
      </c>
      <c r="M102" s="51">
        <v>11</v>
      </c>
      <c r="N102" s="36">
        <f>M102+L102</f>
        <v>171</v>
      </c>
    </row>
    <row r="103" spans="1:14" ht="19.5" customHeight="1" thickBot="1" thickTop="1">
      <c r="A103" s="81"/>
      <c r="B103" s="57" t="s">
        <v>12</v>
      </c>
      <c r="C103" s="20">
        <v>0</v>
      </c>
      <c r="D103" s="20">
        <v>1</v>
      </c>
      <c r="E103" s="20">
        <v>3</v>
      </c>
      <c r="F103" s="20">
        <v>6</v>
      </c>
      <c r="G103" s="20">
        <v>0</v>
      </c>
      <c r="H103" s="31">
        <v>3</v>
      </c>
      <c r="I103" s="31">
        <v>1</v>
      </c>
      <c r="J103" s="41">
        <f>SUM(C103:I103)</f>
        <v>14</v>
      </c>
      <c r="K103" s="51">
        <v>3</v>
      </c>
      <c r="L103" s="36">
        <f>K103+J103</f>
        <v>17</v>
      </c>
      <c r="M103" s="51">
        <v>0</v>
      </c>
      <c r="N103" s="36">
        <f>M103+L103</f>
        <v>17</v>
      </c>
    </row>
    <row r="104" spans="1:14" s="7" customFormat="1" ht="16.5" thickBot="1" thickTop="1">
      <c r="A104" s="69"/>
      <c r="B104" s="63"/>
      <c r="C104" s="21"/>
      <c r="D104" s="21"/>
      <c r="E104" s="21"/>
      <c r="F104" s="21"/>
      <c r="G104" s="21"/>
      <c r="H104" s="32"/>
      <c r="I104" s="32"/>
      <c r="J104" s="39"/>
      <c r="K104" s="46"/>
      <c r="L104" s="50"/>
      <c r="M104" s="46"/>
      <c r="N104" s="50"/>
    </row>
    <row r="105" spans="1:14" ht="21" customHeight="1" thickBot="1" thickTop="1">
      <c r="A105" s="80" t="s">
        <v>15</v>
      </c>
      <c r="B105" s="57" t="s">
        <v>11</v>
      </c>
      <c r="C105" s="20">
        <v>14</v>
      </c>
      <c r="D105" s="20">
        <v>16</v>
      </c>
      <c r="E105" s="20">
        <v>16</v>
      </c>
      <c r="F105" s="20">
        <v>15</v>
      </c>
      <c r="G105" s="20">
        <v>4</v>
      </c>
      <c r="H105" s="31">
        <v>14</v>
      </c>
      <c r="I105" s="31">
        <v>18</v>
      </c>
      <c r="J105" s="41">
        <f>SUM(C105:I105)</f>
        <v>97</v>
      </c>
      <c r="K105" s="42">
        <v>58</v>
      </c>
      <c r="L105" s="41">
        <f>K105+J105</f>
        <v>155</v>
      </c>
      <c r="M105" s="42">
        <v>11</v>
      </c>
      <c r="N105" s="41">
        <f>M105+L105</f>
        <v>166</v>
      </c>
    </row>
    <row r="106" spans="1:14" ht="21" customHeight="1" thickBot="1" thickTop="1">
      <c r="A106" s="81"/>
      <c r="B106" s="57" t="s">
        <v>12</v>
      </c>
      <c r="C106" s="20">
        <v>1</v>
      </c>
      <c r="D106" s="20">
        <v>1</v>
      </c>
      <c r="E106" s="20">
        <v>6</v>
      </c>
      <c r="F106" s="20">
        <v>4</v>
      </c>
      <c r="G106" s="20">
        <v>0</v>
      </c>
      <c r="H106" s="31">
        <v>1</v>
      </c>
      <c r="I106" s="31">
        <v>0</v>
      </c>
      <c r="J106" s="41">
        <f>SUM(C106:I106)</f>
        <v>13</v>
      </c>
      <c r="K106" s="42">
        <v>4</v>
      </c>
      <c r="L106" s="44">
        <f>K106+J106</f>
        <v>17</v>
      </c>
      <c r="M106" s="42">
        <v>0</v>
      </c>
      <c r="N106" s="44">
        <f>M106+L106</f>
        <v>17</v>
      </c>
    </row>
    <row r="107" spans="1:14" s="7" customFormat="1" ht="12.75" customHeight="1" thickBot="1" thickTop="1">
      <c r="A107" s="68"/>
      <c r="B107" s="63"/>
      <c r="C107" s="21"/>
      <c r="D107" s="21"/>
      <c r="E107" s="21"/>
      <c r="F107" s="21"/>
      <c r="G107" s="21"/>
      <c r="H107" s="32"/>
      <c r="I107" s="32"/>
      <c r="J107" s="39"/>
      <c r="K107" s="43"/>
      <c r="L107" s="45">
        <f>K107+J107</f>
        <v>0</v>
      </c>
      <c r="M107" s="43"/>
      <c r="N107" s="45">
        <f>M107+L107</f>
        <v>0</v>
      </c>
    </row>
    <row r="108" spans="1:14" ht="12.75" customHeight="1" thickBot="1" thickTop="1">
      <c r="A108" s="80" t="s">
        <v>16</v>
      </c>
      <c r="B108" s="57" t="s">
        <v>11</v>
      </c>
      <c r="C108" s="20">
        <v>13</v>
      </c>
      <c r="D108" s="20">
        <v>16</v>
      </c>
      <c r="E108" s="20">
        <v>16</v>
      </c>
      <c r="F108" s="20">
        <v>17</v>
      </c>
      <c r="G108" s="20">
        <v>4</v>
      </c>
      <c r="H108" s="31">
        <v>14</v>
      </c>
      <c r="I108" s="31">
        <v>20</v>
      </c>
      <c r="J108" s="41">
        <f>SUM(C108:I108)</f>
        <v>100</v>
      </c>
      <c r="K108" s="51">
        <v>47</v>
      </c>
      <c r="L108" s="36">
        <f>K108+J108</f>
        <v>147</v>
      </c>
      <c r="M108" s="51">
        <v>9</v>
      </c>
      <c r="N108" s="36">
        <f>M108+L108</f>
        <v>156</v>
      </c>
    </row>
    <row r="109" spans="1:14" ht="33" customHeight="1" thickBot="1" thickTop="1">
      <c r="A109" s="81"/>
      <c r="B109" s="57" t="s">
        <v>12</v>
      </c>
      <c r="C109" s="20">
        <v>2</v>
      </c>
      <c r="D109" s="20">
        <v>1</v>
      </c>
      <c r="E109" s="20">
        <v>6</v>
      </c>
      <c r="F109" s="20">
        <v>2</v>
      </c>
      <c r="G109" s="20">
        <v>0</v>
      </c>
      <c r="H109" s="31">
        <v>1</v>
      </c>
      <c r="I109" s="31">
        <v>0</v>
      </c>
      <c r="J109" s="41">
        <f>SUM(C109:I109)</f>
        <v>12</v>
      </c>
      <c r="K109" s="72">
        <v>12</v>
      </c>
      <c r="L109" s="36">
        <f>K109+J109</f>
        <v>24</v>
      </c>
      <c r="M109" s="72">
        <v>2</v>
      </c>
      <c r="N109" s="36">
        <f>M109+L109</f>
        <v>26</v>
      </c>
    </row>
    <row r="110" spans="1:14" ht="16.5" thickBot="1" thickTop="1">
      <c r="A110" s="70"/>
      <c r="B110" s="43"/>
      <c r="C110" s="5"/>
      <c r="D110" s="5"/>
      <c r="E110" s="5"/>
      <c r="F110" s="5"/>
      <c r="G110" s="5"/>
      <c r="H110" s="5"/>
      <c r="I110" s="5"/>
      <c r="J110" s="39"/>
      <c r="K110" s="46"/>
      <c r="L110" s="50"/>
      <c r="M110" s="46"/>
      <c r="N110" s="50"/>
    </row>
    <row r="111" spans="1:14" ht="27" customHeight="1" thickBot="1" thickTop="1">
      <c r="A111" s="80" t="s">
        <v>17</v>
      </c>
      <c r="B111" s="57" t="s">
        <v>11</v>
      </c>
      <c r="C111" s="3">
        <v>15</v>
      </c>
      <c r="D111" s="3">
        <v>17</v>
      </c>
      <c r="E111" s="3">
        <v>23</v>
      </c>
      <c r="F111" s="3">
        <v>19</v>
      </c>
      <c r="G111" s="3">
        <v>4</v>
      </c>
      <c r="H111" s="27">
        <v>15</v>
      </c>
      <c r="I111" s="27">
        <v>21</v>
      </c>
      <c r="J111" s="36">
        <f>SUM(C111:I111)</f>
        <v>114</v>
      </c>
      <c r="K111" s="42">
        <v>63</v>
      </c>
      <c r="L111" s="41">
        <f>K111+J111</f>
        <v>177</v>
      </c>
      <c r="M111" s="42">
        <v>11</v>
      </c>
      <c r="N111" s="41">
        <f>M111+L111</f>
        <v>188</v>
      </c>
    </row>
    <row r="112" spans="1:14" ht="27" customHeight="1" thickBot="1" thickTop="1">
      <c r="A112" s="81"/>
      <c r="B112" s="57" t="s">
        <v>12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27">
        <v>0</v>
      </c>
      <c r="I112" s="27">
        <v>0</v>
      </c>
      <c r="J112" s="36">
        <f>SUM(C112:I112)</f>
        <v>0</v>
      </c>
      <c r="K112" s="42">
        <v>0</v>
      </c>
      <c r="L112" s="44">
        <f>K112+J112</f>
        <v>0</v>
      </c>
      <c r="M112" s="42">
        <v>0</v>
      </c>
      <c r="N112" s="44">
        <f>M112+L112</f>
        <v>0</v>
      </c>
    </row>
    <row r="113" spans="1:14" ht="16.5" thickBot="1" thickTop="1">
      <c r="A113" s="47"/>
      <c r="B113" s="9"/>
      <c r="C113" s="9"/>
      <c r="D113" s="9"/>
      <c r="E113" s="9"/>
      <c r="F113" s="9"/>
      <c r="G113" s="9"/>
      <c r="H113" s="30"/>
      <c r="I113" s="30"/>
      <c r="J113" s="39"/>
      <c r="K113" s="43"/>
      <c r="L113" s="45">
        <f>K113+J113</f>
        <v>0</v>
      </c>
      <c r="M113" s="43"/>
      <c r="N113" s="45">
        <f>M113+L113</f>
        <v>0</v>
      </c>
    </row>
    <row r="114" spans="1:14" ht="33" customHeight="1" thickBot="1" thickTop="1">
      <c r="A114" s="80" t="s">
        <v>4</v>
      </c>
      <c r="B114" s="57" t="s">
        <v>11</v>
      </c>
      <c r="C114" s="3">
        <v>13</v>
      </c>
      <c r="D114" s="3">
        <v>17</v>
      </c>
      <c r="E114" s="3">
        <v>22</v>
      </c>
      <c r="F114" s="3">
        <v>17</v>
      </c>
      <c r="G114" s="3">
        <v>4</v>
      </c>
      <c r="H114" s="27">
        <v>14</v>
      </c>
      <c r="I114" s="27">
        <v>21</v>
      </c>
      <c r="J114" s="36">
        <f>SUM(C114:I114)</f>
        <v>108</v>
      </c>
      <c r="K114" s="72">
        <v>62</v>
      </c>
      <c r="L114" s="36">
        <f>K114+J114</f>
        <v>170</v>
      </c>
      <c r="M114" s="72">
        <v>11</v>
      </c>
      <c r="N114" s="36">
        <f>M114+L114</f>
        <v>181</v>
      </c>
    </row>
    <row r="115" spans="1:14" ht="14.25" thickBot="1" thickTop="1">
      <c r="A115" s="81"/>
      <c r="B115" s="57" t="s">
        <v>12</v>
      </c>
      <c r="C115" s="3">
        <v>2</v>
      </c>
      <c r="D115" s="3">
        <v>0</v>
      </c>
      <c r="E115" s="3">
        <v>1</v>
      </c>
      <c r="F115" s="3">
        <v>2</v>
      </c>
      <c r="G115" s="3">
        <v>0</v>
      </c>
      <c r="H115" s="27">
        <v>1</v>
      </c>
      <c r="I115" s="27">
        <v>0</v>
      </c>
      <c r="J115" s="36">
        <f>SUM(C115:I115)</f>
        <v>6</v>
      </c>
      <c r="K115" s="51">
        <v>0</v>
      </c>
      <c r="L115" s="36">
        <f>K115+J115</f>
        <v>6</v>
      </c>
      <c r="M115" s="51">
        <v>0</v>
      </c>
      <c r="N115" s="36">
        <f>M115+L115</f>
        <v>6</v>
      </c>
    </row>
    <row r="116" spans="1:14" ht="33" customHeight="1" thickBot="1" thickTop="1">
      <c r="A116" s="47"/>
      <c r="B116" s="9"/>
      <c r="C116" s="9"/>
      <c r="D116" s="9"/>
      <c r="E116" s="9"/>
      <c r="F116" s="9"/>
      <c r="G116" s="9"/>
      <c r="H116" s="30"/>
      <c r="I116" s="30"/>
      <c r="J116" s="50"/>
      <c r="K116" s="46"/>
      <c r="L116" s="50"/>
      <c r="M116" s="46"/>
      <c r="N116" s="50"/>
    </row>
    <row r="117" spans="1:14" ht="12.75" customHeight="1" thickBot="1" thickTop="1">
      <c r="A117" s="80" t="s">
        <v>5</v>
      </c>
      <c r="B117" s="57" t="s">
        <v>11</v>
      </c>
      <c r="C117" s="3">
        <v>5</v>
      </c>
      <c r="D117" s="3">
        <v>16</v>
      </c>
      <c r="E117" s="3">
        <v>18</v>
      </c>
      <c r="F117" s="3">
        <v>17</v>
      </c>
      <c r="G117" s="3">
        <v>2</v>
      </c>
      <c r="H117" s="27">
        <v>15</v>
      </c>
      <c r="I117" s="27">
        <v>21</v>
      </c>
      <c r="J117" s="36">
        <f>SUM(C117:I117)</f>
        <v>94</v>
      </c>
      <c r="K117" s="42">
        <v>54</v>
      </c>
      <c r="L117" s="41">
        <f>K117+J117</f>
        <v>148</v>
      </c>
      <c r="M117" s="42">
        <v>8</v>
      </c>
      <c r="N117" s="41">
        <f>M117+L117</f>
        <v>156</v>
      </c>
    </row>
    <row r="118" spans="1:14" ht="33" customHeight="1" thickBot="1" thickTop="1">
      <c r="A118" s="81"/>
      <c r="B118" s="57" t="s">
        <v>12</v>
      </c>
      <c r="C118" s="3">
        <v>10</v>
      </c>
      <c r="D118" s="3">
        <v>1</v>
      </c>
      <c r="E118" s="3">
        <v>5</v>
      </c>
      <c r="F118" s="3">
        <v>1</v>
      </c>
      <c r="G118" s="3">
        <v>2</v>
      </c>
      <c r="H118" s="27">
        <v>0</v>
      </c>
      <c r="I118" s="27">
        <v>0</v>
      </c>
      <c r="J118" s="36">
        <f>SUM(C118:I118)</f>
        <v>19</v>
      </c>
      <c r="K118" s="42">
        <v>7</v>
      </c>
      <c r="L118" s="44">
        <f>K118+J118</f>
        <v>26</v>
      </c>
      <c r="M118" s="42">
        <v>3</v>
      </c>
      <c r="N118" s="44">
        <f>M118+L118</f>
        <v>29</v>
      </c>
    </row>
    <row r="119" spans="1:14" ht="16.5" thickBot="1" thickTop="1">
      <c r="A119" s="47"/>
      <c r="B119" s="9"/>
      <c r="C119" s="9"/>
      <c r="D119" s="9"/>
      <c r="E119" s="9"/>
      <c r="F119" s="9"/>
      <c r="G119" s="9"/>
      <c r="H119" s="30"/>
      <c r="I119" s="30"/>
      <c r="J119" s="50"/>
      <c r="K119" s="43"/>
      <c r="L119" s="45">
        <f>K119+J119</f>
        <v>0</v>
      </c>
      <c r="M119" s="43"/>
      <c r="N119" s="45">
        <f>M119+L119</f>
        <v>0</v>
      </c>
    </row>
    <row r="120" spans="1:14" ht="33" customHeight="1" thickBot="1" thickTop="1">
      <c r="A120" s="80" t="s">
        <v>6</v>
      </c>
      <c r="B120" s="57" t="s">
        <v>11</v>
      </c>
      <c r="C120" s="3">
        <v>15</v>
      </c>
      <c r="D120" s="3">
        <v>17</v>
      </c>
      <c r="E120" s="3">
        <v>20</v>
      </c>
      <c r="F120" s="3">
        <v>17</v>
      </c>
      <c r="G120" s="3">
        <v>4</v>
      </c>
      <c r="H120" s="27">
        <v>15</v>
      </c>
      <c r="I120" s="27">
        <v>20</v>
      </c>
      <c r="J120" s="36">
        <f>SUM(C120:I120)</f>
        <v>108</v>
      </c>
      <c r="K120" s="72">
        <v>63</v>
      </c>
      <c r="L120" s="36">
        <f>K120+J120</f>
        <v>171</v>
      </c>
      <c r="M120" s="72">
        <v>11</v>
      </c>
      <c r="N120" s="36">
        <f>M120+L120</f>
        <v>182</v>
      </c>
    </row>
    <row r="121" spans="1:14" ht="33" customHeight="1" thickBot="1" thickTop="1">
      <c r="A121" s="81"/>
      <c r="B121" s="57" t="s">
        <v>12</v>
      </c>
      <c r="C121" s="3">
        <v>0</v>
      </c>
      <c r="D121" s="3">
        <v>0</v>
      </c>
      <c r="E121" s="3">
        <v>2</v>
      </c>
      <c r="F121" s="3">
        <v>2</v>
      </c>
      <c r="G121" s="3">
        <v>0</v>
      </c>
      <c r="H121" s="27">
        <v>0</v>
      </c>
      <c r="I121" s="27">
        <v>0</v>
      </c>
      <c r="J121" s="36">
        <f>SUM(C121:I121)</f>
        <v>4</v>
      </c>
      <c r="K121" s="72">
        <v>0</v>
      </c>
      <c r="L121" s="36">
        <f>K121+J121</f>
        <v>4</v>
      </c>
      <c r="M121" s="72">
        <v>0</v>
      </c>
      <c r="N121" s="36">
        <f>M121+L121</f>
        <v>4</v>
      </c>
    </row>
    <row r="122" spans="1:14" ht="15.75" thickTop="1">
      <c r="A122" s="47"/>
      <c r="B122" s="9"/>
      <c r="C122" s="9"/>
      <c r="D122" s="9"/>
      <c r="E122" s="9"/>
      <c r="F122" s="9"/>
      <c r="G122" s="9"/>
      <c r="H122" s="30"/>
      <c r="I122" s="30"/>
      <c r="J122" s="50"/>
      <c r="K122" s="46"/>
      <c r="L122" s="50"/>
      <c r="M122" s="46"/>
      <c r="N122" s="50"/>
    </row>
    <row r="123" spans="1:11" ht="33" customHeight="1">
      <c r="A123" t="s">
        <v>3</v>
      </c>
      <c r="B123" s="19">
        <f>J3/J2</f>
        <v>0.2548596112311015</v>
      </c>
      <c r="K123"/>
    </row>
    <row r="124" ht="33" customHeight="1"/>
    <row r="126" ht="33" customHeight="1"/>
    <row r="127" ht="33" customHeight="1"/>
    <row r="129" ht="33" customHeight="1"/>
    <row r="130" ht="33" customHeight="1"/>
    <row r="132" ht="33" customHeight="1"/>
    <row r="133" ht="33" customHeight="1"/>
    <row r="135" ht="33" customHeight="1"/>
    <row r="136" ht="33" customHeight="1"/>
  </sheetData>
  <sheetProtection/>
  <mergeCells count="24">
    <mergeCell ref="A99:A100"/>
    <mergeCell ref="A120:A121"/>
    <mergeCell ref="A102:A103"/>
    <mergeCell ref="A105:A106"/>
    <mergeCell ref="A108:A109"/>
    <mergeCell ref="A111:A112"/>
    <mergeCell ref="A114:A115"/>
    <mergeCell ref="A117:A118"/>
    <mergeCell ref="A53:A54"/>
    <mergeCell ref="A58:A59"/>
    <mergeCell ref="A63:A64"/>
    <mergeCell ref="A66:A69"/>
    <mergeCell ref="A71:A72"/>
    <mergeCell ref="A86:A87"/>
    <mergeCell ref="A1:B1"/>
    <mergeCell ref="A6:A13"/>
    <mergeCell ref="A15:A20"/>
    <mergeCell ref="A96:A97"/>
    <mergeCell ref="A93:A94"/>
    <mergeCell ref="A22:A25"/>
    <mergeCell ref="A27:A28"/>
    <mergeCell ref="A30:A37"/>
    <mergeCell ref="A39:A41"/>
    <mergeCell ref="A43:A47"/>
  </mergeCells>
  <printOptions/>
  <pageMargins left="0.25" right="0.25" top="0.75" bottom="0.75" header="0.3" footer="0.3"/>
  <pageSetup fitToHeight="0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Borden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Brande Buchanan</dc:creator>
  <cp:keywords/>
  <dc:description/>
  <cp:lastModifiedBy>Brande Buchanan</cp:lastModifiedBy>
  <cp:lastPrinted>2022-03-01T23:39:06Z</cp:lastPrinted>
  <dcterms:created xsi:type="dcterms:W3CDTF">2008-11-04T17:25:49Z</dcterms:created>
  <dcterms:modified xsi:type="dcterms:W3CDTF">2022-03-02T04:49:34Z</dcterms:modified>
  <cp:category/>
  <cp:version/>
  <cp:contentType/>
  <cp:contentStatus/>
</cp:coreProperties>
</file>